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u\Desktop\EDF\2035项目\CEMF网站\英文版\修改版\下载报告和数据表\"/>
    </mc:Choice>
  </mc:AlternateContent>
  <xr:revisionPtr revIDLastSave="0" documentId="13_ncr:1_{C1B4048B-57B2-489A-BE07-D0A8B10908FA}" xr6:coauthVersionLast="47" xr6:coauthVersionMax="47" xr10:uidLastSave="{00000000-0000-0000-0000-000000000000}"/>
  <bookViews>
    <workbookView xWindow="-30828" yWindow="1740" windowWidth="30936" windowHeight="16896" xr2:uid="{826F92D2-B718-404F-9613-978576BCF25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6" i="1" l="1"/>
  <c r="G106" i="1"/>
  <c r="H106" i="1"/>
  <c r="I106" i="1"/>
  <c r="J106" i="1"/>
  <c r="K106" i="1"/>
  <c r="L106" i="1"/>
  <c r="M106" i="1"/>
  <c r="E106" i="1"/>
  <c r="F112" i="1"/>
  <c r="G112" i="1"/>
  <c r="H112" i="1"/>
  <c r="I112" i="1"/>
  <c r="J112" i="1"/>
  <c r="K112" i="1"/>
  <c r="L112" i="1"/>
  <c r="M112" i="1"/>
  <c r="E112" i="1"/>
  <c r="E110" i="1" s="1"/>
  <c r="G15" i="1"/>
  <c r="H15" i="1"/>
  <c r="I15" i="1"/>
  <c r="J15" i="1"/>
  <c r="K15" i="1"/>
  <c r="L15" i="1"/>
  <c r="M15" i="1"/>
  <c r="F15" i="1"/>
  <c r="F12" i="1" l="1"/>
  <c r="G12" i="1" s="1"/>
  <c r="H12" i="1" s="1"/>
  <c r="I12" i="1" s="1"/>
  <c r="J12" i="1" s="1"/>
  <c r="K12" i="1" s="1"/>
  <c r="L12" i="1" s="1"/>
  <c r="M12" i="1" s="1"/>
</calcChain>
</file>

<file path=xl/sharedStrings.xml><?xml version="1.0" encoding="utf-8"?>
<sst xmlns="http://schemas.openxmlformats.org/spreadsheetml/2006/main" count="630" uniqueCount="72">
  <si>
    <t>Subject:</t>
  </si>
  <si>
    <t>Low-carbon development of beautiful China in 2035 and carbon neutral emission reduction path and feasibility analysis in 2060</t>
  </si>
  <si>
    <t xml:space="preserve">Research unit: </t>
  </si>
  <si>
    <t>School of Economics and Management, University of Chinese Academy of Sciences</t>
  </si>
  <si>
    <t>Note: All electricity-related data are calculated by heat equivalent method</t>
  </si>
  <si>
    <t>Scenario name</t>
  </si>
  <si>
    <t>Scenario definition</t>
  </si>
  <si>
    <t>Baseline Scenario</t>
  </si>
  <si>
    <t>Consider existing emission reduction and non-fossil energy incentives</t>
  </si>
  <si>
    <t>Carbon Neutrality Scenario</t>
  </si>
  <si>
    <t>Carbon peak in 2030 Carbon neutral in 2060</t>
  </si>
  <si>
    <t>Scenario data</t>
  </si>
  <si>
    <t xml:space="preserve">Scenario </t>
  </si>
  <si>
    <t>Sector</t>
  </si>
  <si>
    <t>Data</t>
  </si>
  <si>
    <t>Unit</t>
  </si>
  <si>
    <t>Total</t>
  </si>
  <si>
    <t>Social Economy</t>
  </si>
  <si>
    <t>GDP</t>
  </si>
  <si>
    <t>trillion RMB(2020 value)</t>
  </si>
  <si>
    <t>Average Annual GDP Growth Rate</t>
  </si>
  <si>
    <t>%</t>
  </si>
  <si>
    <t>Population</t>
  </si>
  <si>
    <t>million</t>
  </si>
  <si>
    <t>Primary Industry Proportion</t>
  </si>
  <si>
    <t>Secondary Industry Proportion</t>
  </si>
  <si>
    <t>Tertiary Industry Proportion</t>
  </si>
  <si>
    <t xml:space="preserve">Investment </t>
  </si>
  <si>
    <t>trillion RMB</t>
  </si>
  <si>
    <t>Emission</t>
  </si>
  <si>
    <t>Total CO2</t>
  </si>
  <si>
    <t>mmt</t>
  </si>
  <si>
    <t>Energy Related CO2</t>
  </si>
  <si>
    <t>Process Emissions CO2</t>
  </si>
  <si>
    <t>N.A</t>
    <phoneticPr fontId="3" type="noConversion"/>
  </si>
  <si>
    <t xml:space="preserve">Primary Energy Consumption </t>
  </si>
  <si>
    <t>Total Fossil Energy</t>
  </si>
  <si>
    <t>Mtce</t>
  </si>
  <si>
    <t>Coal</t>
  </si>
  <si>
    <t>Natural Gas</t>
  </si>
  <si>
    <t>Oil</t>
  </si>
  <si>
    <t xml:space="preserve">Total Non-Fossil Energy </t>
  </si>
  <si>
    <t>Nuclear</t>
  </si>
  <si>
    <t>Renewables</t>
  </si>
  <si>
    <t>Wind</t>
  </si>
  <si>
    <t>Solar</t>
  </si>
  <si>
    <t>Biomass</t>
  </si>
  <si>
    <t>Hydro</t>
  </si>
  <si>
    <t>Other Non-Fossil Energy</t>
  </si>
  <si>
    <t>Electricity</t>
  </si>
  <si>
    <t xml:space="preserve">Power Generation </t>
  </si>
  <si>
    <t>Total Fossil Energy Power Generation</t>
  </si>
  <si>
    <t>TWh</t>
  </si>
  <si>
    <t>Coal+CCS</t>
  </si>
  <si>
    <t>Natural Gas+CCS</t>
  </si>
  <si>
    <t>Fuel Oil</t>
  </si>
  <si>
    <t>Fuel Oil+CCS</t>
  </si>
  <si>
    <t>Total Non-Fossil Energy Power Generation</t>
  </si>
  <si>
    <t>Hydrogen</t>
  </si>
  <si>
    <t>Total Renewable Power Generation</t>
  </si>
  <si>
    <t>Biomass+CCS</t>
  </si>
  <si>
    <t>CO2</t>
  </si>
  <si>
    <t xml:space="preserve">Water Usage </t>
  </si>
  <si>
    <t>Total Water Used for Power Generation</t>
  </si>
  <si>
    <t>billion m3</t>
  </si>
  <si>
    <t>Building</t>
  </si>
  <si>
    <t>Energy Consumption Structure</t>
  </si>
  <si>
    <t>Heat</t>
  </si>
  <si>
    <t xml:space="preserve">Total Water Used </t>
  </si>
  <si>
    <t>Industry</t>
  </si>
  <si>
    <t>Transportation</t>
  </si>
  <si>
    <t>Primary Energy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</si>
</sst>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Helvetica Neue"/>
      <family val="2"/>
    </font>
    <font>
      <sz val="11"/>
      <color theme="1"/>
      <name val="Calibri"/>
      <family val="2"/>
      <scheme val="minor"/>
    </font>
    <font>
      <sz val="10"/>
      <color theme="1"/>
      <name val="Helvetica Neue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AEAAAA"/>
        <bgColor rgb="FF000000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2" borderId="0" xfId="0" applyFill="1"/>
    <xf numFmtId="0" fontId="1" fillId="2" borderId="0" xfId="0" applyFont="1" applyFill="1"/>
    <xf numFmtId="0" fontId="1" fillId="0" borderId="1" xfId="0" applyFont="1" applyBorder="1"/>
    <xf numFmtId="0" fontId="0" fillId="0" borderId="2" xfId="0" applyBorder="1"/>
    <xf numFmtId="0" fontId="4" fillId="0" borderId="0" xfId="0" applyFont="1"/>
    <xf numFmtId="0" fontId="0" fillId="0" borderId="1" xfId="0" applyBorder="1"/>
    <xf numFmtId="0" fontId="6" fillId="0" borderId="0" xfId="0" applyFont="1"/>
    <xf numFmtId="2" fontId="0" fillId="0" borderId="0" xfId="1" applyNumberFormat="1" applyFont="1"/>
    <xf numFmtId="9" fontId="0" fillId="0" borderId="0" xfId="1" applyFont="1" applyBorder="1"/>
    <xf numFmtId="0" fontId="0" fillId="0" borderId="3" xfId="0" applyBorder="1"/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9173C-95C2-4179-BBDE-1E76384B7636}">
  <dimension ref="A1:Z172"/>
  <sheetViews>
    <sheetView tabSelected="1" zoomScale="120" zoomScaleNormal="120" workbookViewId="0">
      <selection activeCell="L7" sqref="L7"/>
    </sheetView>
  </sheetViews>
  <sheetFormatPr defaultColWidth="8.85546875" defaultRowHeight="14.25"/>
  <cols>
    <col min="1" max="1" width="13.7109375" customWidth="1"/>
    <col min="2" max="2" width="18.7109375" customWidth="1"/>
    <col min="3" max="3" width="31.140625" customWidth="1"/>
    <col min="4" max="4" width="28.42578125" customWidth="1"/>
    <col min="5" max="5" width="10.7109375" customWidth="1"/>
    <col min="6" max="6" width="10.85546875" bestFit="1" customWidth="1"/>
    <col min="11" max="11" width="9.28515625" customWidth="1"/>
    <col min="15" max="15" width="11.7109375" customWidth="1"/>
    <col min="16" max="16" width="11.85546875" bestFit="1" customWidth="1"/>
    <col min="17" max="17" width="10" customWidth="1"/>
    <col min="23" max="23" width="8.7109375" customWidth="1"/>
  </cols>
  <sheetData>
    <row r="1" spans="1:23">
      <c r="A1" t="s">
        <v>0</v>
      </c>
      <c r="B1" t="s">
        <v>1</v>
      </c>
    </row>
    <row r="2" spans="1:23">
      <c r="A2" t="s">
        <v>2</v>
      </c>
      <c r="B2" t="s">
        <v>3</v>
      </c>
    </row>
    <row r="4" spans="1:23">
      <c r="A4" s="5" t="s">
        <v>4</v>
      </c>
    </row>
    <row r="5" spans="1:23" ht="14.65" thickBot="1"/>
    <row r="6" spans="1:23" ht="14.65" thickBot="1">
      <c r="A6" s="8" t="s">
        <v>5</v>
      </c>
      <c r="B6" s="8" t="s">
        <v>6</v>
      </c>
    </row>
    <row r="7" spans="1:23">
      <c r="A7" s="16" t="s">
        <v>7</v>
      </c>
      <c r="B7" s="11" t="s">
        <v>8</v>
      </c>
    </row>
    <row r="8" spans="1:23">
      <c r="A8" s="17" t="s">
        <v>9</v>
      </c>
      <c r="B8" s="15" t="s">
        <v>10</v>
      </c>
    </row>
    <row r="9" spans="1:23" ht="14.65" thickBot="1">
      <c r="A9" s="9"/>
      <c r="B9" s="9"/>
    </row>
    <row r="11" spans="1:23">
      <c r="A11" s="1" t="s">
        <v>11</v>
      </c>
    </row>
    <row r="12" spans="1:23" s="1" customFormat="1">
      <c r="A12" s="1" t="s">
        <v>12</v>
      </c>
      <c r="B12" s="1" t="s">
        <v>13</v>
      </c>
      <c r="C12" s="1" t="s">
        <v>14</v>
      </c>
      <c r="D12" s="1" t="s">
        <v>15</v>
      </c>
      <c r="E12" s="1">
        <v>2020</v>
      </c>
      <c r="F12" s="1">
        <f>E12+5</f>
        <v>2025</v>
      </c>
      <c r="G12" s="1">
        <f t="shared" ref="G12:M12" si="0">F12+5</f>
        <v>2030</v>
      </c>
      <c r="H12" s="1">
        <f t="shared" si="0"/>
        <v>2035</v>
      </c>
      <c r="I12" s="1">
        <f t="shared" si="0"/>
        <v>2040</v>
      </c>
      <c r="J12" s="1">
        <f t="shared" si="0"/>
        <v>2045</v>
      </c>
      <c r="K12" s="1">
        <f t="shared" si="0"/>
        <v>2050</v>
      </c>
      <c r="L12" s="1">
        <f>K12+5</f>
        <v>2055</v>
      </c>
      <c r="M12" s="1">
        <f t="shared" si="0"/>
        <v>2060</v>
      </c>
    </row>
    <row r="13" spans="1:23">
      <c r="A13" s="17" t="s">
        <v>7</v>
      </c>
      <c r="B13" t="s">
        <v>16</v>
      </c>
      <c r="C13" s="30" t="s">
        <v>17</v>
      </c>
      <c r="D13" s="28"/>
      <c r="E13" s="6"/>
      <c r="F13" s="6"/>
      <c r="G13" s="6"/>
      <c r="H13" s="6"/>
      <c r="I13" s="6"/>
      <c r="J13" s="6"/>
      <c r="K13" s="7"/>
      <c r="L13" s="6"/>
      <c r="M13" s="6"/>
      <c r="Q13" s="1"/>
      <c r="W13" s="1"/>
    </row>
    <row r="14" spans="1:23">
      <c r="A14" s="17" t="s">
        <v>7</v>
      </c>
      <c r="B14" t="s">
        <v>16</v>
      </c>
      <c r="C14" t="s">
        <v>18</v>
      </c>
      <c r="D14" t="s">
        <v>19</v>
      </c>
      <c r="E14" s="12">
        <v>82.800550099999995</v>
      </c>
      <c r="F14">
        <v>106.299436155</v>
      </c>
      <c r="G14">
        <v>137.8939593918</v>
      </c>
      <c r="H14">
        <v>174.68187777770001</v>
      </c>
      <c r="I14">
        <v>214.1135794322</v>
      </c>
      <c r="J14">
        <v>259.51884291030001</v>
      </c>
      <c r="K14">
        <v>305.0203230624</v>
      </c>
      <c r="L14">
        <v>343.85125313039998</v>
      </c>
      <c r="M14">
        <v>382.94056531630002</v>
      </c>
      <c r="Q14" s="1"/>
      <c r="W14" s="1"/>
    </row>
    <row r="15" spans="1:23">
      <c r="A15" s="17" t="s">
        <v>7</v>
      </c>
      <c r="B15" t="s">
        <v>16</v>
      </c>
      <c r="C15" s="17" t="s">
        <v>20</v>
      </c>
      <c r="D15" t="s">
        <v>21</v>
      </c>
      <c r="E15">
        <v>6.7930000000000001</v>
      </c>
      <c r="F15" s="13">
        <f>(F14-E14)/5/E14*100</f>
        <v>5.6760217236769304</v>
      </c>
      <c r="G15" s="13">
        <f t="shared" ref="G15:M15" si="1">(G14-F14)/5/F14*100</f>
        <v>5.9444385369515231</v>
      </c>
      <c r="H15" s="13">
        <f t="shared" si="1"/>
        <v>5.3356823675464993</v>
      </c>
      <c r="I15" s="13">
        <f t="shared" si="1"/>
        <v>4.5146871737525895</v>
      </c>
      <c r="J15" s="13">
        <f t="shared" si="1"/>
        <v>4.2412315555611722</v>
      </c>
      <c r="K15" s="13">
        <f t="shared" si="1"/>
        <v>3.5066031924184484</v>
      </c>
      <c r="L15" s="13">
        <f t="shared" si="1"/>
        <v>2.5461208406140261</v>
      </c>
      <c r="M15" s="13">
        <f t="shared" si="1"/>
        <v>2.2736175500326623</v>
      </c>
    </row>
    <row r="16" spans="1:23">
      <c r="A16" s="17" t="s">
        <v>7</v>
      </c>
      <c r="B16" t="s">
        <v>16</v>
      </c>
      <c r="C16" s="17" t="s">
        <v>22</v>
      </c>
      <c r="D16" t="s">
        <v>23</v>
      </c>
      <c r="E16">
        <v>1402.8</v>
      </c>
      <c r="F16">
        <v>1414.8</v>
      </c>
      <c r="G16">
        <v>1415.5</v>
      </c>
      <c r="H16">
        <v>1408.3000000000002</v>
      </c>
      <c r="I16">
        <v>1394.7</v>
      </c>
      <c r="J16">
        <v>1374.7</v>
      </c>
      <c r="K16">
        <v>1348.1000000000001</v>
      </c>
      <c r="L16">
        <v>1315.1</v>
      </c>
      <c r="M16">
        <v>1276.8</v>
      </c>
    </row>
    <row r="17" spans="1:24">
      <c r="A17" s="17" t="s">
        <v>7</v>
      </c>
      <c r="B17" t="s">
        <v>16</v>
      </c>
      <c r="C17" s="17" t="s">
        <v>24</v>
      </c>
      <c r="D17" t="s">
        <v>21</v>
      </c>
    </row>
    <row r="18" spans="1:24">
      <c r="A18" s="17" t="s">
        <v>7</v>
      </c>
      <c r="B18" t="s">
        <v>16</v>
      </c>
      <c r="C18" s="17" t="s">
        <v>25</v>
      </c>
      <c r="D18" t="s">
        <v>21</v>
      </c>
    </row>
    <row r="19" spans="1:24">
      <c r="A19" s="17" t="s">
        <v>7</v>
      </c>
      <c r="B19" t="s">
        <v>16</v>
      </c>
      <c r="C19" s="17" t="s">
        <v>26</v>
      </c>
      <c r="D19" t="s">
        <v>21</v>
      </c>
    </row>
    <row r="20" spans="1:24">
      <c r="A20" s="17" t="s">
        <v>7</v>
      </c>
      <c r="B20" t="s">
        <v>16</v>
      </c>
      <c r="C20" s="17" t="s">
        <v>27</v>
      </c>
      <c r="D20" t="s">
        <v>28</v>
      </c>
      <c r="E20">
        <v>43.158999999999999</v>
      </c>
      <c r="F20">
        <v>48.783999999999999</v>
      </c>
      <c r="G20">
        <v>56.841000000000001</v>
      </c>
      <c r="H20">
        <v>64.786000000000001</v>
      </c>
      <c r="I20">
        <v>72.897999999999996</v>
      </c>
      <c r="J20">
        <v>80.38</v>
      </c>
      <c r="K20">
        <v>86.527000000000001</v>
      </c>
      <c r="L20">
        <v>90.662000000000006</v>
      </c>
      <c r="M20">
        <v>99.754000000000005</v>
      </c>
    </row>
    <row r="21" spans="1:24">
      <c r="A21" s="17" t="s">
        <v>7</v>
      </c>
      <c r="B21" t="s">
        <v>16</v>
      </c>
      <c r="C21" s="30" t="s">
        <v>29</v>
      </c>
      <c r="D21" s="28"/>
      <c r="E21" s="6"/>
      <c r="F21" s="6"/>
      <c r="G21" s="6"/>
      <c r="H21" s="6"/>
      <c r="I21" s="6"/>
      <c r="J21" s="6"/>
      <c r="K21" s="6"/>
      <c r="L21" s="6"/>
      <c r="M21" s="6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s="17" t="s">
        <v>7</v>
      </c>
      <c r="B22" t="s">
        <v>16</v>
      </c>
      <c r="C22" s="17" t="s">
        <v>30</v>
      </c>
      <c r="D22" t="s">
        <v>31</v>
      </c>
      <c r="E22">
        <v>9334.8969442666676</v>
      </c>
      <c r="F22">
        <v>11037.383885366666</v>
      </c>
      <c r="G22">
        <v>11605.964147433333</v>
      </c>
      <c r="H22">
        <v>11875.269447433335</v>
      </c>
      <c r="I22">
        <v>11751.375594199999</v>
      </c>
      <c r="J22">
        <v>11347.352724766664</v>
      </c>
      <c r="K22">
        <v>10594.650704366666</v>
      </c>
      <c r="L22">
        <v>9508.0170489333323</v>
      </c>
      <c r="M22">
        <v>8212.6949864666676</v>
      </c>
    </row>
    <row r="23" spans="1:24">
      <c r="A23" s="17" t="s">
        <v>7</v>
      </c>
      <c r="B23" t="s">
        <v>16</v>
      </c>
      <c r="C23" s="18" t="s">
        <v>32</v>
      </c>
      <c r="D23" t="s">
        <v>31</v>
      </c>
      <c r="E23">
        <v>9334.8969442666676</v>
      </c>
      <c r="F23">
        <v>11037.383885366666</v>
      </c>
      <c r="G23">
        <v>11605.964147433333</v>
      </c>
      <c r="H23">
        <v>11875.269447433335</v>
      </c>
      <c r="I23">
        <v>11751.375594199999</v>
      </c>
      <c r="J23">
        <v>11347.352724766664</v>
      </c>
      <c r="K23">
        <v>10594.650704366666</v>
      </c>
      <c r="L23">
        <v>9508.0170489333323</v>
      </c>
      <c r="M23">
        <v>8212.6949864666676</v>
      </c>
    </row>
    <row r="24" spans="1:24">
      <c r="A24" s="17" t="s">
        <v>7</v>
      </c>
      <c r="B24" t="s">
        <v>16</v>
      </c>
      <c r="C24" s="18" t="s">
        <v>33</v>
      </c>
      <c r="D24" t="s">
        <v>31</v>
      </c>
      <c r="E24" t="s">
        <v>34</v>
      </c>
      <c r="P24" s="4"/>
      <c r="Q24" s="4"/>
      <c r="R24" s="4"/>
      <c r="S24" s="4"/>
      <c r="T24" s="4"/>
      <c r="U24" s="4"/>
      <c r="V24" s="4"/>
      <c r="W24" s="4"/>
      <c r="X24" s="4"/>
    </row>
    <row r="25" spans="1:24">
      <c r="A25" s="17" t="s">
        <v>7</v>
      </c>
      <c r="B25" t="s">
        <v>16</v>
      </c>
      <c r="C25" s="30" t="s">
        <v>35</v>
      </c>
      <c r="D25" s="28"/>
      <c r="E25" s="6"/>
      <c r="F25" s="6"/>
      <c r="G25" s="6"/>
      <c r="H25" s="6"/>
      <c r="I25" s="6"/>
      <c r="J25" s="6"/>
      <c r="K25" s="6"/>
      <c r="L25" s="6"/>
      <c r="M25" s="6"/>
    </row>
    <row r="26" spans="1:24">
      <c r="A26" s="17" t="s">
        <v>7</v>
      </c>
      <c r="B26" t="s">
        <v>16</v>
      </c>
      <c r="C26" s="19" t="s">
        <v>36</v>
      </c>
      <c r="D26" t="s">
        <v>37</v>
      </c>
      <c r="E26" s="1">
        <v>4141.1000153452997</v>
      </c>
      <c r="F26" s="1">
        <v>4241.6219213919667</v>
      </c>
      <c r="G26" s="1">
        <v>4476.2491743931832</v>
      </c>
      <c r="H26" s="1">
        <v>4598.4640353525883</v>
      </c>
      <c r="I26" s="1">
        <v>4571.2729940819636</v>
      </c>
      <c r="J26" s="1">
        <v>4438.7120461301256</v>
      </c>
      <c r="K26" s="1">
        <v>4173.5179899420446</v>
      </c>
      <c r="L26" s="1">
        <v>3780.7955231011319</v>
      </c>
      <c r="M26" s="1">
        <v>3309.7414881696795</v>
      </c>
    </row>
    <row r="27" spans="1:24">
      <c r="A27" s="17" t="s">
        <v>7</v>
      </c>
      <c r="B27" t="s">
        <v>16</v>
      </c>
      <c r="C27" s="20" t="s">
        <v>38</v>
      </c>
      <c r="D27" t="s">
        <v>37</v>
      </c>
      <c r="E27">
        <v>2826.4900153453</v>
      </c>
      <c r="F27">
        <v>3101.9413913118592</v>
      </c>
      <c r="G27">
        <v>3239.9937522939977</v>
      </c>
      <c r="H27">
        <v>3283.8157674383433</v>
      </c>
      <c r="I27">
        <v>3206.5255581350939</v>
      </c>
      <c r="J27">
        <v>3038.8106746029662</v>
      </c>
      <c r="K27">
        <v>2761.0705674360606</v>
      </c>
      <c r="L27">
        <v>2377.6665553648172</v>
      </c>
      <c r="M27">
        <v>1922.453845781916</v>
      </c>
    </row>
    <row r="28" spans="1:24">
      <c r="A28" s="17" t="s">
        <v>7</v>
      </c>
      <c r="B28" t="s">
        <v>16</v>
      </c>
      <c r="C28" s="20" t="s">
        <v>39</v>
      </c>
      <c r="D28" t="s">
        <v>37</v>
      </c>
      <c r="E28">
        <v>390.45000000000005</v>
      </c>
      <c r="F28">
        <v>270.94354274488694</v>
      </c>
      <c r="G28">
        <v>317.67580522720766</v>
      </c>
      <c r="H28">
        <v>363.77158627303083</v>
      </c>
      <c r="I28">
        <v>404.92820750139782</v>
      </c>
      <c r="J28">
        <v>443.26361381822329</v>
      </c>
      <c r="K28">
        <v>474.70693477970957</v>
      </c>
      <c r="L28">
        <v>497.43348532585804</v>
      </c>
      <c r="M28">
        <v>515.04500106167382</v>
      </c>
    </row>
    <row r="29" spans="1:24">
      <c r="A29" s="17" t="s">
        <v>7</v>
      </c>
      <c r="B29" t="s">
        <v>16</v>
      </c>
      <c r="C29" s="20" t="s">
        <v>40</v>
      </c>
      <c r="D29" t="s">
        <v>37</v>
      </c>
      <c r="E29">
        <v>924.15999999999985</v>
      </c>
      <c r="F29">
        <v>868.73698733521996</v>
      </c>
      <c r="G29">
        <v>918.57961687197894</v>
      </c>
      <c r="H29">
        <v>950.87668164121465</v>
      </c>
      <c r="I29">
        <v>959.81922844547205</v>
      </c>
      <c r="J29">
        <v>956.63775770893562</v>
      </c>
      <c r="K29">
        <v>937.74048772627395</v>
      </c>
      <c r="L29">
        <v>905.69548241045663</v>
      </c>
      <c r="M29">
        <v>872.24264132609005</v>
      </c>
    </row>
    <row r="30" spans="1:24">
      <c r="A30" s="17" t="s">
        <v>7</v>
      </c>
      <c r="B30" t="s">
        <v>16</v>
      </c>
      <c r="C30" s="19" t="s">
        <v>41</v>
      </c>
      <c r="D30" t="s">
        <v>37</v>
      </c>
      <c r="E30" s="1">
        <v>381.14826715195318</v>
      </c>
      <c r="F30" s="1">
        <v>596.1989243694137</v>
      </c>
      <c r="G30" s="1">
        <v>729.18178168000566</v>
      </c>
      <c r="H30" s="1">
        <v>877.9762772450739</v>
      </c>
      <c r="I30" s="1">
        <v>1037.9130625170042</v>
      </c>
      <c r="J30" s="1">
        <v>1222.2288222633888</v>
      </c>
      <c r="K30" s="1">
        <v>1430.3104978058416</v>
      </c>
      <c r="L30" s="1">
        <v>1666.3481400101452</v>
      </c>
      <c r="M30" s="1">
        <v>1948.5463359411374</v>
      </c>
    </row>
    <row r="31" spans="1:24">
      <c r="A31" s="17" t="s">
        <v>7</v>
      </c>
      <c r="B31" t="s">
        <v>16</v>
      </c>
      <c r="C31" s="20" t="s">
        <v>42</v>
      </c>
      <c r="D31" t="s">
        <v>37</v>
      </c>
      <c r="E31">
        <v>38.634493766194403</v>
      </c>
      <c r="F31">
        <v>62.925527355327127</v>
      </c>
      <c r="G31">
        <v>82.709056194707344</v>
      </c>
      <c r="H31">
        <v>106.99744812648565</v>
      </c>
      <c r="I31">
        <v>135.512704671732</v>
      </c>
      <c r="J31">
        <v>169.78941112119216</v>
      </c>
      <c r="K31">
        <v>208.73940251078085</v>
      </c>
      <c r="L31">
        <v>250.62010146164832</v>
      </c>
      <c r="M31">
        <v>294.74919238190444</v>
      </c>
    </row>
    <row r="32" spans="1:24">
      <c r="A32" s="17" t="s">
        <v>7</v>
      </c>
      <c r="B32" t="s">
        <v>16</v>
      </c>
      <c r="C32" s="20" t="s">
        <v>43</v>
      </c>
      <c r="D32" t="s">
        <v>37</v>
      </c>
      <c r="E32">
        <v>342.51377338575872</v>
      </c>
      <c r="F32">
        <v>533.27339701408664</v>
      </c>
      <c r="G32">
        <v>646.47272548529838</v>
      </c>
      <c r="H32">
        <v>770.97882911858824</v>
      </c>
      <c r="I32">
        <v>902.4003578452722</v>
      </c>
      <c r="J32">
        <v>1052.4394111421966</v>
      </c>
      <c r="K32">
        <v>1221.5710952950608</v>
      </c>
      <c r="L32">
        <v>1415.7280385484969</v>
      </c>
      <c r="M32">
        <v>1653.7971435592331</v>
      </c>
    </row>
    <row r="33" spans="1:25">
      <c r="A33" s="17" t="s">
        <v>7</v>
      </c>
      <c r="B33" t="s">
        <v>16</v>
      </c>
      <c r="C33" s="21" t="s">
        <v>44</v>
      </c>
      <c r="D33" t="s">
        <v>37</v>
      </c>
      <c r="E33">
        <v>13.950679402961446</v>
      </c>
      <c r="F33">
        <v>24.704408065438326</v>
      </c>
      <c r="G33">
        <v>37.634476232255452</v>
      </c>
      <c r="H33">
        <v>56.886670962650101</v>
      </c>
      <c r="I33">
        <v>84.855662567058218</v>
      </c>
      <c r="J33">
        <v>126.18096368069165</v>
      </c>
      <c r="K33">
        <v>185.25913129725643</v>
      </c>
      <c r="L33">
        <v>266.64658955285586</v>
      </c>
      <c r="M33">
        <v>375.98774485487507</v>
      </c>
    </row>
    <row r="34" spans="1:25">
      <c r="A34" s="17" t="s">
        <v>7</v>
      </c>
      <c r="B34" t="s">
        <v>16</v>
      </c>
      <c r="C34" s="21" t="s">
        <v>45</v>
      </c>
      <c r="D34" t="s">
        <v>37</v>
      </c>
      <c r="E34">
        <v>7.7475667250442362</v>
      </c>
      <c r="F34">
        <v>14.232867567975921</v>
      </c>
      <c r="G34">
        <v>23.371134007376472</v>
      </c>
      <c r="H34">
        <v>38.275262069759528</v>
      </c>
      <c r="I34">
        <v>62.079858653438848</v>
      </c>
      <c r="J34">
        <v>100.57924673443263</v>
      </c>
      <c r="K34">
        <v>160.7290065036743</v>
      </c>
      <c r="L34">
        <v>250.66951619307613</v>
      </c>
      <c r="M34">
        <v>380.0885732165014</v>
      </c>
    </row>
    <row r="35" spans="1:25">
      <c r="A35" s="17" t="s">
        <v>7</v>
      </c>
      <c r="B35" t="s">
        <v>16</v>
      </c>
      <c r="C35" s="21" t="s">
        <v>46</v>
      </c>
      <c r="D35" t="s">
        <v>37</v>
      </c>
      <c r="E35">
        <v>23.74558957087957</v>
      </c>
      <c r="F35">
        <v>37.528998537349608</v>
      </c>
      <c r="G35">
        <v>46.726440475618091</v>
      </c>
      <c r="H35">
        <v>57.114334125893798</v>
      </c>
      <c r="I35">
        <v>68.214027649998428</v>
      </c>
      <c r="J35">
        <v>80.52373849243979</v>
      </c>
      <c r="K35">
        <v>93.319779576740672</v>
      </c>
      <c r="L35">
        <v>105.90798041455072</v>
      </c>
      <c r="M35">
        <v>118.43947746312359</v>
      </c>
    </row>
    <row r="36" spans="1:25">
      <c r="A36" s="17" t="s">
        <v>7</v>
      </c>
      <c r="B36" t="s">
        <v>16</v>
      </c>
      <c r="C36" s="21" t="s">
        <v>47</v>
      </c>
      <c r="D36" t="s">
        <v>37</v>
      </c>
      <c r="E36">
        <v>297.06993768687346</v>
      </c>
      <c r="F36">
        <v>456.80712284332282</v>
      </c>
      <c r="G36">
        <v>538.74067477004826</v>
      </c>
      <c r="H36">
        <v>618.70256196028481</v>
      </c>
      <c r="I36">
        <v>687.25080897477665</v>
      </c>
      <c r="J36">
        <v>745.15546223463264</v>
      </c>
      <c r="K36">
        <v>782.26317791738927</v>
      </c>
      <c r="L36">
        <v>792.50395238801411</v>
      </c>
      <c r="M36">
        <v>779.28134802473301</v>
      </c>
    </row>
    <row r="37" spans="1:25">
      <c r="A37" s="17" t="s">
        <v>7</v>
      </c>
      <c r="B37" t="s">
        <v>16</v>
      </c>
      <c r="C37" s="20" t="s">
        <v>48</v>
      </c>
      <c r="D37" t="s">
        <v>37</v>
      </c>
      <c r="E37">
        <v>4.1391079110205578</v>
      </c>
      <c r="F37">
        <v>6.6559605806292641</v>
      </c>
      <c r="G37">
        <v>8.5735656926234807</v>
      </c>
      <c r="H37">
        <v>10.856382366793394</v>
      </c>
      <c r="I37">
        <v>13.453041111357125</v>
      </c>
      <c r="J37">
        <v>16.505464943060648</v>
      </c>
      <c r="K37">
        <v>19.91178922662807</v>
      </c>
      <c r="L37">
        <v>23.549444945365288</v>
      </c>
      <c r="M37">
        <v>27.457073722271854</v>
      </c>
    </row>
    <row r="38" spans="1:25">
      <c r="A38" s="17" t="s">
        <v>7</v>
      </c>
      <c r="B38" t="s">
        <v>49</v>
      </c>
      <c r="C38" s="29" t="s">
        <v>50</v>
      </c>
      <c r="D38" s="29"/>
      <c r="E38" s="6"/>
      <c r="F38" s="6"/>
      <c r="G38" s="6"/>
      <c r="H38" s="6"/>
      <c r="I38" s="6"/>
      <c r="J38" s="6"/>
      <c r="K38" s="6"/>
      <c r="L38" s="6"/>
      <c r="M38" s="6"/>
    </row>
    <row r="39" spans="1:25">
      <c r="A39" s="17" t="s">
        <v>7</v>
      </c>
      <c r="B39" t="s">
        <v>49</v>
      </c>
      <c r="C39" s="22" t="s">
        <v>51</v>
      </c>
      <c r="D39" t="s">
        <v>52</v>
      </c>
    </row>
    <row r="40" spans="1:25">
      <c r="A40" s="17" t="s">
        <v>7</v>
      </c>
      <c r="B40" t="s">
        <v>49</v>
      </c>
      <c r="C40" s="23" t="s">
        <v>38</v>
      </c>
      <c r="D40" t="s">
        <v>52</v>
      </c>
    </row>
    <row r="41" spans="1:25">
      <c r="A41" s="17" t="s">
        <v>7</v>
      </c>
      <c r="B41" t="s">
        <v>49</v>
      </c>
      <c r="C41" s="23" t="s">
        <v>53</v>
      </c>
      <c r="D41" t="s">
        <v>52</v>
      </c>
    </row>
    <row r="42" spans="1:25">
      <c r="A42" s="17" t="s">
        <v>7</v>
      </c>
      <c r="B42" t="s">
        <v>49</v>
      </c>
      <c r="C42" s="23" t="s">
        <v>39</v>
      </c>
      <c r="D42" t="s">
        <v>52</v>
      </c>
      <c r="E42" s="10"/>
      <c r="F42" s="10"/>
      <c r="G42" s="10"/>
      <c r="H42" s="10"/>
      <c r="I42" s="10"/>
      <c r="J42" s="10"/>
      <c r="K42" s="10"/>
      <c r="L42" s="10"/>
      <c r="M42" s="10"/>
    </row>
    <row r="43" spans="1:25">
      <c r="A43" s="17" t="s">
        <v>7</v>
      </c>
      <c r="B43" t="s">
        <v>49</v>
      </c>
      <c r="C43" s="23" t="s">
        <v>54</v>
      </c>
      <c r="D43" t="s">
        <v>52</v>
      </c>
      <c r="E43" s="10"/>
      <c r="F43" s="10"/>
      <c r="G43" s="10"/>
      <c r="H43" s="10"/>
      <c r="I43" s="10"/>
      <c r="J43" s="10"/>
      <c r="K43" s="10"/>
      <c r="L43" s="10"/>
      <c r="M43" s="10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7" t="s">
        <v>7</v>
      </c>
      <c r="B44" t="s">
        <v>49</v>
      </c>
      <c r="C44" s="23" t="s">
        <v>55</v>
      </c>
      <c r="D44" t="s">
        <v>52</v>
      </c>
      <c r="E44" s="10"/>
      <c r="F44" s="10"/>
      <c r="G44" s="10"/>
      <c r="H44" s="10"/>
      <c r="I44" s="10"/>
      <c r="J44" s="10"/>
      <c r="K44" s="10"/>
      <c r="L44" s="10"/>
      <c r="M44" s="10"/>
      <c r="Q44" s="14"/>
      <c r="R44" s="14"/>
      <c r="S44" s="14"/>
      <c r="T44" s="14"/>
      <c r="U44" s="14"/>
      <c r="V44" s="14"/>
      <c r="W44" s="14"/>
      <c r="X44" s="14"/>
      <c r="Y44" s="14"/>
    </row>
    <row r="45" spans="1:25">
      <c r="A45" s="17" t="s">
        <v>7</v>
      </c>
      <c r="B45" t="s">
        <v>49</v>
      </c>
      <c r="C45" s="23" t="s">
        <v>56</v>
      </c>
      <c r="D45" t="s">
        <v>52</v>
      </c>
    </row>
    <row r="46" spans="1:25">
      <c r="A46" s="17" t="s">
        <v>7</v>
      </c>
      <c r="B46" t="s">
        <v>49</v>
      </c>
      <c r="C46" s="24" t="s">
        <v>57</v>
      </c>
      <c r="D46" t="s">
        <v>52</v>
      </c>
    </row>
    <row r="47" spans="1:25">
      <c r="A47" s="17" t="s">
        <v>7</v>
      </c>
      <c r="B47" t="s">
        <v>49</v>
      </c>
      <c r="C47" s="23" t="s">
        <v>42</v>
      </c>
      <c r="D47" t="s">
        <v>52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7" t="s">
        <v>7</v>
      </c>
      <c r="B48" t="s">
        <v>49</v>
      </c>
      <c r="C48" s="23" t="s">
        <v>58</v>
      </c>
      <c r="D48" t="s">
        <v>52</v>
      </c>
      <c r="Q48" s="14"/>
      <c r="R48" s="14"/>
      <c r="S48" s="14"/>
      <c r="T48" s="14"/>
      <c r="U48" s="14"/>
      <c r="V48" s="14"/>
      <c r="W48" s="14"/>
      <c r="X48" s="14"/>
      <c r="Y48" s="14"/>
    </row>
    <row r="49" spans="1:26">
      <c r="A49" s="17" t="s">
        <v>7</v>
      </c>
      <c r="B49" t="s">
        <v>49</v>
      </c>
      <c r="C49" s="23" t="s">
        <v>59</v>
      </c>
      <c r="D49" t="s">
        <v>52</v>
      </c>
    </row>
    <row r="50" spans="1:26">
      <c r="A50" s="17" t="s">
        <v>7</v>
      </c>
      <c r="B50" t="s">
        <v>49</v>
      </c>
      <c r="C50" s="25" t="s">
        <v>44</v>
      </c>
      <c r="D50" t="s">
        <v>52</v>
      </c>
    </row>
    <row r="51" spans="1:26">
      <c r="A51" s="17" t="s">
        <v>7</v>
      </c>
      <c r="B51" t="s">
        <v>49</v>
      </c>
      <c r="C51" s="25" t="s">
        <v>45</v>
      </c>
      <c r="D51" t="s">
        <v>52</v>
      </c>
      <c r="O51" s="2"/>
      <c r="Z51" s="2"/>
    </row>
    <row r="52" spans="1:26">
      <c r="A52" s="17" t="s">
        <v>7</v>
      </c>
      <c r="B52" t="s">
        <v>49</v>
      </c>
      <c r="C52" s="25" t="s">
        <v>46</v>
      </c>
      <c r="D52" t="s">
        <v>52</v>
      </c>
      <c r="O52" s="2"/>
      <c r="Z52" s="2"/>
    </row>
    <row r="53" spans="1:26">
      <c r="A53" s="17" t="s">
        <v>7</v>
      </c>
      <c r="B53" t="s">
        <v>49</v>
      </c>
      <c r="C53" s="25" t="s">
        <v>60</v>
      </c>
      <c r="D53" t="s">
        <v>52</v>
      </c>
      <c r="O53" s="2"/>
      <c r="Z53" s="2"/>
    </row>
    <row r="54" spans="1:26">
      <c r="A54" s="17" t="s">
        <v>7</v>
      </c>
      <c r="B54" t="s">
        <v>49</v>
      </c>
      <c r="C54" s="25" t="s">
        <v>47</v>
      </c>
      <c r="D54" t="s">
        <v>52</v>
      </c>
      <c r="O54" s="2"/>
      <c r="Z54" s="2"/>
    </row>
    <row r="55" spans="1:26">
      <c r="A55" s="17" t="s">
        <v>7</v>
      </c>
      <c r="B55" t="s">
        <v>49</v>
      </c>
      <c r="C55" s="20" t="s">
        <v>48</v>
      </c>
      <c r="D55" t="s">
        <v>52</v>
      </c>
      <c r="O55" s="3"/>
      <c r="Z55" s="3"/>
    </row>
    <row r="56" spans="1:26">
      <c r="A56" s="17" t="s">
        <v>7</v>
      </c>
      <c r="B56" t="s">
        <v>49</v>
      </c>
      <c r="C56" s="30" t="s">
        <v>29</v>
      </c>
      <c r="D56" s="28"/>
      <c r="E56" s="6"/>
      <c r="F56" s="6"/>
      <c r="G56" s="6"/>
      <c r="H56" s="6"/>
      <c r="I56" s="6"/>
      <c r="J56" s="6"/>
      <c r="K56" s="6"/>
      <c r="L56" s="6"/>
      <c r="M56" s="6"/>
      <c r="O56" s="3"/>
      <c r="Z56" s="3"/>
    </row>
    <row r="57" spans="1:26">
      <c r="A57" s="17" t="s">
        <v>7</v>
      </c>
      <c r="B57" t="s">
        <v>49</v>
      </c>
      <c r="C57" s="4" t="s">
        <v>61</v>
      </c>
      <c r="D57" t="s">
        <v>31</v>
      </c>
      <c r="O57" s="3"/>
      <c r="Z57" s="3"/>
    </row>
    <row r="58" spans="1:26">
      <c r="A58" s="17" t="s">
        <v>7</v>
      </c>
      <c r="B58" t="s">
        <v>49</v>
      </c>
      <c r="C58" s="26" t="s">
        <v>62</v>
      </c>
      <c r="D58" s="26"/>
      <c r="E58" s="6"/>
      <c r="F58" s="6"/>
      <c r="G58" s="6"/>
      <c r="H58" s="6"/>
      <c r="I58" s="6"/>
      <c r="J58" s="6"/>
      <c r="K58" s="6"/>
      <c r="L58" s="6"/>
      <c r="M58" s="6"/>
      <c r="O58" s="3"/>
      <c r="Z58" s="3"/>
    </row>
    <row r="59" spans="1:26">
      <c r="A59" s="17" t="s">
        <v>7</v>
      </c>
      <c r="B59" t="s">
        <v>49</v>
      </c>
      <c r="C59" s="23" t="s">
        <v>63</v>
      </c>
      <c r="D59" t="s">
        <v>64</v>
      </c>
      <c r="O59" s="2"/>
      <c r="Z59" s="2"/>
    </row>
    <row r="60" spans="1:26">
      <c r="A60" s="17" t="s">
        <v>7</v>
      </c>
      <c r="B60" t="s">
        <v>65</v>
      </c>
      <c r="C60" s="28" t="s">
        <v>66</v>
      </c>
      <c r="D60" s="28"/>
      <c r="E60" s="6"/>
      <c r="F60" s="6"/>
      <c r="G60" s="6"/>
      <c r="H60" s="6"/>
      <c r="I60" s="6"/>
      <c r="J60" s="6"/>
      <c r="K60" s="6"/>
      <c r="L60" s="6"/>
      <c r="M60" s="6"/>
    </row>
    <row r="61" spans="1:26">
      <c r="A61" s="17" t="s">
        <v>7</v>
      </c>
      <c r="B61" t="s">
        <v>65</v>
      </c>
      <c r="C61" s="23" t="s">
        <v>38</v>
      </c>
      <c r="D61" t="s">
        <v>37</v>
      </c>
    </row>
    <row r="62" spans="1:26">
      <c r="A62" s="17" t="s">
        <v>7</v>
      </c>
      <c r="B62" t="s">
        <v>65</v>
      </c>
      <c r="C62" s="23" t="s">
        <v>39</v>
      </c>
      <c r="D62" t="s">
        <v>37</v>
      </c>
    </row>
    <row r="63" spans="1:26">
      <c r="A63" s="17" t="s">
        <v>7</v>
      </c>
      <c r="B63" t="s">
        <v>65</v>
      </c>
      <c r="C63" s="23" t="s">
        <v>40</v>
      </c>
      <c r="D63" t="s">
        <v>37</v>
      </c>
    </row>
    <row r="64" spans="1:26">
      <c r="A64" s="17" t="s">
        <v>7</v>
      </c>
      <c r="B64" t="s">
        <v>65</v>
      </c>
      <c r="C64" s="23" t="s">
        <v>49</v>
      </c>
      <c r="D64" t="s">
        <v>37</v>
      </c>
    </row>
    <row r="65" spans="1:13">
      <c r="A65" s="17" t="s">
        <v>7</v>
      </c>
      <c r="B65" t="s">
        <v>65</v>
      </c>
      <c r="C65" s="23" t="s">
        <v>67</v>
      </c>
      <c r="D65" t="s">
        <v>37</v>
      </c>
    </row>
    <row r="66" spans="1:13">
      <c r="A66" s="17" t="s">
        <v>7</v>
      </c>
      <c r="B66" t="s">
        <v>65</v>
      </c>
      <c r="C66" s="23" t="s">
        <v>58</v>
      </c>
      <c r="D66" t="s">
        <v>37</v>
      </c>
    </row>
    <row r="67" spans="1:13">
      <c r="A67" s="17" t="s">
        <v>7</v>
      </c>
      <c r="B67" t="s">
        <v>65</v>
      </c>
      <c r="C67" s="27" t="s">
        <v>29</v>
      </c>
      <c r="D67" s="27"/>
      <c r="E67" s="6"/>
      <c r="F67" s="6"/>
      <c r="G67" s="6"/>
      <c r="H67" s="6"/>
      <c r="I67" s="6"/>
      <c r="J67" s="6"/>
      <c r="K67" s="6"/>
      <c r="L67" s="6"/>
      <c r="M67" s="6"/>
    </row>
    <row r="68" spans="1:13">
      <c r="A68" s="17" t="s">
        <v>7</v>
      </c>
      <c r="B68" t="s">
        <v>65</v>
      </c>
      <c r="C68" s="4" t="s">
        <v>61</v>
      </c>
      <c r="D68" t="s">
        <v>31</v>
      </c>
    </row>
    <row r="69" spans="1:13">
      <c r="A69" s="17" t="s">
        <v>7</v>
      </c>
      <c r="B69" t="s">
        <v>65</v>
      </c>
      <c r="C69" s="27" t="s">
        <v>62</v>
      </c>
      <c r="D69" s="27"/>
      <c r="E69" s="6"/>
      <c r="F69" s="6"/>
      <c r="G69" s="6"/>
      <c r="H69" s="6"/>
      <c r="I69" s="6"/>
      <c r="J69" s="6"/>
      <c r="K69" s="6"/>
      <c r="L69" s="6"/>
      <c r="M69" s="6"/>
    </row>
    <row r="70" spans="1:13">
      <c r="A70" s="17" t="s">
        <v>7</v>
      </c>
      <c r="B70" t="s">
        <v>65</v>
      </c>
      <c r="C70" s="23" t="s">
        <v>68</v>
      </c>
      <c r="D70" t="s">
        <v>64</v>
      </c>
    </row>
    <row r="71" spans="1:13">
      <c r="A71" s="17" t="s">
        <v>7</v>
      </c>
      <c r="B71" t="s">
        <v>69</v>
      </c>
      <c r="C71" s="28" t="s">
        <v>66</v>
      </c>
      <c r="D71" s="28"/>
      <c r="E71" s="6"/>
      <c r="F71" s="6"/>
      <c r="G71" s="6"/>
      <c r="H71" s="6"/>
      <c r="I71" s="6"/>
      <c r="J71" s="6"/>
      <c r="K71" s="6"/>
      <c r="L71" s="6"/>
      <c r="M71" s="6"/>
    </row>
    <row r="72" spans="1:13">
      <c r="A72" s="17" t="s">
        <v>7</v>
      </c>
      <c r="B72" t="s">
        <v>69</v>
      </c>
      <c r="C72" s="23" t="s">
        <v>38</v>
      </c>
      <c r="D72" t="s">
        <v>37</v>
      </c>
    </row>
    <row r="73" spans="1:13">
      <c r="A73" s="17" t="s">
        <v>7</v>
      </c>
      <c r="B73" t="s">
        <v>69</v>
      </c>
      <c r="C73" s="23" t="s">
        <v>39</v>
      </c>
      <c r="D73" t="s">
        <v>37</v>
      </c>
    </row>
    <row r="74" spans="1:13">
      <c r="A74" s="17" t="s">
        <v>7</v>
      </c>
      <c r="B74" t="s">
        <v>69</v>
      </c>
      <c r="C74" s="23" t="s">
        <v>40</v>
      </c>
      <c r="D74" t="s">
        <v>37</v>
      </c>
    </row>
    <row r="75" spans="1:13">
      <c r="A75" s="17" t="s">
        <v>7</v>
      </c>
      <c r="B75" t="s">
        <v>69</v>
      </c>
      <c r="C75" s="23" t="s">
        <v>49</v>
      </c>
      <c r="D75" t="s">
        <v>37</v>
      </c>
    </row>
    <row r="76" spans="1:13">
      <c r="A76" s="17" t="s">
        <v>7</v>
      </c>
      <c r="B76" t="s">
        <v>69</v>
      </c>
      <c r="C76" s="23" t="s">
        <v>67</v>
      </c>
      <c r="D76" t="s">
        <v>37</v>
      </c>
    </row>
    <row r="77" spans="1:13">
      <c r="A77" s="17" t="s">
        <v>7</v>
      </c>
      <c r="B77" t="s">
        <v>69</v>
      </c>
      <c r="C77" s="23" t="s">
        <v>58</v>
      </c>
      <c r="D77" t="s">
        <v>37</v>
      </c>
    </row>
    <row r="78" spans="1:13">
      <c r="A78" s="17" t="s">
        <v>7</v>
      </c>
      <c r="B78" t="s">
        <v>69</v>
      </c>
      <c r="C78" s="27" t="s">
        <v>29</v>
      </c>
      <c r="D78" s="27"/>
      <c r="E78" s="6"/>
      <c r="F78" s="6"/>
      <c r="G78" s="6"/>
      <c r="H78" s="6"/>
      <c r="I78" s="6"/>
      <c r="J78" s="6"/>
      <c r="K78" s="6"/>
      <c r="L78" s="6"/>
      <c r="M78" s="6"/>
    </row>
    <row r="79" spans="1:13">
      <c r="A79" s="17" t="s">
        <v>7</v>
      </c>
      <c r="B79" t="s">
        <v>69</v>
      </c>
      <c r="C79" s="17" t="s">
        <v>30</v>
      </c>
      <c r="D79" t="s">
        <v>31</v>
      </c>
    </row>
    <row r="80" spans="1:13">
      <c r="A80" s="17" t="s">
        <v>7</v>
      </c>
      <c r="B80" t="s">
        <v>69</v>
      </c>
      <c r="C80" s="18" t="s">
        <v>32</v>
      </c>
      <c r="D80" t="s">
        <v>31</v>
      </c>
    </row>
    <row r="81" spans="1:13">
      <c r="A81" s="17" t="s">
        <v>7</v>
      </c>
      <c r="B81" t="s">
        <v>69</v>
      </c>
      <c r="C81" s="18" t="s">
        <v>33</v>
      </c>
      <c r="D81" t="s">
        <v>31</v>
      </c>
    </row>
    <row r="82" spans="1:13">
      <c r="A82" s="17" t="s">
        <v>7</v>
      </c>
      <c r="B82" t="s">
        <v>69</v>
      </c>
      <c r="C82" s="27" t="s">
        <v>62</v>
      </c>
      <c r="D82" s="27"/>
      <c r="E82" s="6"/>
      <c r="F82" s="6"/>
      <c r="G82" s="6"/>
      <c r="H82" s="6"/>
      <c r="I82" s="6"/>
      <c r="J82" s="6"/>
      <c r="K82" s="6"/>
      <c r="L82" s="6"/>
      <c r="M82" s="6"/>
    </row>
    <row r="83" spans="1:13">
      <c r="A83" s="17" t="s">
        <v>7</v>
      </c>
      <c r="B83" t="s">
        <v>69</v>
      </c>
      <c r="C83" s="23" t="s">
        <v>68</v>
      </c>
      <c r="D83" t="s">
        <v>64</v>
      </c>
    </row>
    <row r="84" spans="1:13">
      <c r="A84" s="17" t="s">
        <v>7</v>
      </c>
      <c r="B84" t="s">
        <v>70</v>
      </c>
      <c r="C84" s="28" t="s">
        <v>66</v>
      </c>
      <c r="D84" s="28"/>
      <c r="E84" s="6"/>
      <c r="F84" s="6"/>
      <c r="G84" s="6"/>
      <c r="H84" s="6"/>
      <c r="I84" s="6"/>
      <c r="J84" s="6"/>
      <c r="K84" s="6"/>
      <c r="L84" s="6"/>
      <c r="M84" s="6"/>
    </row>
    <row r="85" spans="1:13">
      <c r="A85" s="17" t="s">
        <v>7</v>
      </c>
      <c r="B85" t="s">
        <v>70</v>
      </c>
      <c r="C85" s="23" t="s">
        <v>38</v>
      </c>
      <c r="D85" t="s">
        <v>37</v>
      </c>
    </row>
    <row r="86" spans="1:13">
      <c r="A86" s="17" t="s">
        <v>7</v>
      </c>
      <c r="B86" t="s">
        <v>70</v>
      </c>
      <c r="C86" s="23" t="s">
        <v>39</v>
      </c>
      <c r="D86" t="s">
        <v>37</v>
      </c>
    </row>
    <row r="87" spans="1:13">
      <c r="A87" s="17" t="s">
        <v>7</v>
      </c>
      <c r="B87" t="s">
        <v>70</v>
      </c>
      <c r="C87" s="23" t="s">
        <v>40</v>
      </c>
      <c r="D87" t="s">
        <v>37</v>
      </c>
    </row>
    <row r="88" spans="1:13">
      <c r="A88" s="17" t="s">
        <v>7</v>
      </c>
      <c r="B88" t="s">
        <v>70</v>
      </c>
      <c r="C88" s="23" t="s">
        <v>49</v>
      </c>
      <c r="D88" t="s">
        <v>37</v>
      </c>
    </row>
    <row r="89" spans="1:13">
      <c r="A89" s="17" t="s">
        <v>7</v>
      </c>
      <c r="B89" t="s">
        <v>70</v>
      </c>
      <c r="C89" s="23" t="s">
        <v>67</v>
      </c>
      <c r="D89" t="s">
        <v>37</v>
      </c>
    </row>
    <row r="90" spans="1:13">
      <c r="A90" s="17" t="s">
        <v>7</v>
      </c>
      <c r="B90" t="s">
        <v>70</v>
      </c>
      <c r="C90" s="23" t="s">
        <v>58</v>
      </c>
      <c r="D90" t="s">
        <v>37</v>
      </c>
    </row>
    <row r="91" spans="1:13">
      <c r="A91" s="17" t="s">
        <v>7</v>
      </c>
      <c r="B91" t="s">
        <v>70</v>
      </c>
      <c r="C91" s="27" t="s">
        <v>29</v>
      </c>
      <c r="D91" s="27"/>
      <c r="E91" s="6"/>
      <c r="F91" s="6"/>
      <c r="G91" s="6"/>
      <c r="H91" s="6"/>
      <c r="I91" s="6"/>
      <c r="J91" s="6"/>
      <c r="K91" s="6"/>
      <c r="L91" s="6"/>
      <c r="M91" s="6"/>
    </row>
    <row r="92" spans="1:13">
      <c r="A92" s="17" t="s">
        <v>7</v>
      </c>
      <c r="B92" t="s">
        <v>70</v>
      </c>
      <c r="C92" s="4" t="s">
        <v>61</v>
      </c>
      <c r="D92" t="s">
        <v>31</v>
      </c>
    </row>
    <row r="93" spans="1:13">
      <c r="A93" s="17" t="s">
        <v>9</v>
      </c>
      <c r="B93" t="s">
        <v>16</v>
      </c>
      <c r="C93" s="28" t="s">
        <v>17</v>
      </c>
      <c r="D93" s="28"/>
      <c r="E93" s="6"/>
      <c r="F93" s="6"/>
      <c r="G93" s="6"/>
      <c r="H93" s="6"/>
      <c r="I93" s="6"/>
      <c r="J93" s="6"/>
      <c r="K93" s="7"/>
      <c r="L93" s="6"/>
      <c r="M93" s="6"/>
    </row>
    <row r="94" spans="1:13">
      <c r="A94" s="17" t="s">
        <v>9</v>
      </c>
      <c r="B94" t="s">
        <v>16</v>
      </c>
      <c r="C94" t="s">
        <v>18</v>
      </c>
      <c r="D94" t="s">
        <v>19</v>
      </c>
      <c r="E94" s="12">
        <v>82.800550099999995</v>
      </c>
      <c r="F94" s="12">
        <v>106.103163</v>
      </c>
      <c r="G94" s="12">
        <v>137.509657</v>
      </c>
      <c r="H94" s="12">
        <v>173.74267599999999</v>
      </c>
      <c r="I94" s="12">
        <v>211.59119200000001</v>
      </c>
      <c r="J94" s="12">
        <v>253.39415299999999</v>
      </c>
      <c r="K94" s="12">
        <v>294.99814900000001</v>
      </c>
      <c r="L94" s="12">
        <v>334.14587399999999</v>
      </c>
      <c r="M94" s="12">
        <v>374.373651</v>
      </c>
    </row>
    <row r="95" spans="1:13">
      <c r="A95" s="17" t="s">
        <v>9</v>
      </c>
      <c r="B95" t="s">
        <v>16</v>
      </c>
      <c r="C95" s="17" t="s">
        <v>20</v>
      </c>
      <c r="D95" t="s">
        <v>21</v>
      </c>
      <c r="E95">
        <v>6.7930000000000001</v>
      </c>
      <c r="F95">
        <v>5.6130000000000004</v>
      </c>
      <c r="G95">
        <v>5.2830000000000004</v>
      </c>
      <c r="H95">
        <v>4.57</v>
      </c>
      <c r="I95">
        <v>3.9729999999999999</v>
      </c>
      <c r="J95">
        <v>3.3639999999999999</v>
      </c>
      <c r="K95">
        <v>2.7730000000000001</v>
      </c>
      <c r="L95">
        <v>2.21</v>
      </c>
      <c r="M95">
        <v>2.1829999999999998</v>
      </c>
    </row>
    <row r="96" spans="1:13">
      <c r="A96" s="17" t="s">
        <v>9</v>
      </c>
      <c r="B96" t="s">
        <v>16</v>
      </c>
      <c r="C96" s="17" t="s">
        <v>22</v>
      </c>
      <c r="D96" t="s">
        <v>23</v>
      </c>
      <c r="E96">
        <v>1402.8</v>
      </c>
      <c r="F96">
        <v>1414.8</v>
      </c>
      <c r="G96">
        <v>1415.5</v>
      </c>
      <c r="H96">
        <v>1408.3000000000002</v>
      </c>
      <c r="I96">
        <v>1394.7</v>
      </c>
      <c r="J96">
        <v>1374.7</v>
      </c>
      <c r="K96">
        <v>1348.1000000000001</v>
      </c>
      <c r="L96">
        <v>1315.1</v>
      </c>
      <c r="M96">
        <v>1276.8</v>
      </c>
    </row>
    <row r="97" spans="1:14">
      <c r="A97" s="17" t="s">
        <v>9</v>
      </c>
      <c r="B97" t="s">
        <v>16</v>
      </c>
      <c r="C97" s="17" t="s">
        <v>24</v>
      </c>
      <c r="D97" t="s">
        <v>21</v>
      </c>
    </row>
    <row r="98" spans="1:14">
      <c r="A98" s="17" t="s">
        <v>9</v>
      </c>
      <c r="B98" t="s">
        <v>16</v>
      </c>
      <c r="C98" s="17" t="s">
        <v>25</v>
      </c>
      <c r="D98" t="s">
        <v>21</v>
      </c>
    </row>
    <row r="99" spans="1:14">
      <c r="A99" s="17" t="s">
        <v>9</v>
      </c>
      <c r="B99" t="s">
        <v>16</v>
      </c>
      <c r="C99" s="17" t="s">
        <v>26</v>
      </c>
      <c r="D99" t="s">
        <v>21</v>
      </c>
    </row>
    <row r="100" spans="1:14">
      <c r="A100" s="17" t="s">
        <v>9</v>
      </c>
      <c r="B100" t="s">
        <v>16</v>
      </c>
      <c r="C100" s="17" t="s">
        <v>27</v>
      </c>
      <c r="D100" t="s">
        <v>28</v>
      </c>
      <c r="E100">
        <v>43.158999999999999</v>
      </c>
      <c r="F100">
        <v>48.783999999999999</v>
      </c>
      <c r="G100">
        <v>56.841000000000001</v>
      </c>
      <c r="H100">
        <v>64.786000000000001</v>
      </c>
      <c r="I100">
        <v>72.897999999999996</v>
      </c>
      <c r="J100">
        <v>80.38</v>
      </c>
      <c r="K100">
        <v>86.527000000000001</v>
      </c>
      <c r="L100">
        <v>90.662000000000006</v>
      </c>
      <c r="M100">
        <v>99.754000000000005</v>
      </c>
    </row>
    <row r="101" spans="1:14">
      <c r="A101" s="17" t="s">
        <v>9</v>
      </c>
      <c r="B101" t="s">
        <v>16</v>
      </c>
      <c r="C101" s="28" t="s">
        <v>29</v>
      </c>
      <c r="D101" s="28"/>
      <c r="E101" s="6"/>
      <c r="F101" s="6"/>
      <c r="G101" s="6"/>
      <c r="H101" s="6"/>
      <c r="I101" s="6"/>
      <c r="J101" s="6"/>
      <c r="K101" s="6"/>
      <c r="L101" s="6"/>
      <c r="M101" s="6"/>
    </row>
    <row r="102" spans="1:14">
      <c r="A102" s="17" t="s">
        <v>9</v>
      </c>
      <c r="B102" t="s">
        <v>16</v>
      </c>
      <c r="C102" s="17" t="s">
        <v>30</v>
      </c>
      <c r="D102" t="s">
        <v>31</v>
      </c>
      <c r="E102">
        <v>9334.8969442666676</v>
      </c>
      <c r="F102">
        <v>10273.551153066666</v>
      </c>
      <c r="G102">
        <v>10883.199262833332</v>
      </c>
      <c r="H102">
        <v>11186.004188333334</v>
      </c>
      <c r="I102">
        <v>10887.891118866668</v>
      </c>
      <c r="J102">
        <v>9576.6225448666664</v>
      </c>
      <c r="K102">
        <v>7250.2208104333331</v>
      </c>
      <c r="L102">
        <v>4325.1225424000004</v>
      </c>
      <c r="M102">
        <v>-414.73641843333331</v>
      </c>
    </row>
    <row r="103" spans="1:14">
      <c r="A103" s="17" t="s">
        <v>9</v>
      </c>
      <c r="B103" t="s">
        <v>16</v>
      </c>
      <c r="C103" s="18" t="s">
        <v>32</v>
      </c>
      <c r="D103" t="s">
        <v>31</v>
      </c>
      <c r="E103">
        <v>9334.8969442666676</v>
      </c>
      <c r="F103">
        <v>10273.551153066666</v>
      </c>
      <c r="G103">
        <v>10883.199262833332</v>
      </c>
      <c r="H103">
        <v>11186.004188333334</v>
      </c>
      <c r="I103">
        <v>10887.891118866668</v>
      </c>
      <c r="J103">
        <v>9576.6225448666664</v>
      </c>
      <c r="K103">
        <v>7250.2208104333331</v>
      </c>
      <c r="L103">
        <v>4325.1225424000004</v>
      </c>
      <c r="M103">
        <v>-414.73641843333331</v>
      </c>
    </row>
    <row r="104" spans="1:14">
      <c r="A104" s="17" t="s">
        <v>9</v>
      </c>
      <c r="B104" t="s">
        <v>16</v>
      </c>
      <c r="C104" s="18" t="s">
        <v>33</v>
      </c>
      <c r="D104" t="s">
        <v>31</v>
      </c>
      <c r="E104" t="s">
        <v>34</v>
      </c>
    </row>
    <row r="105" spans="1:14">
      <c r="A105" s="17" t="s">
        <v>9</v>
      </c>
      <c r="B105" t="s">
        <v>16</v>
      </c>
      <c r="C105" s="28" t="s">
        <v>71</v>
      </c>
      <c r="D105" s="28"/>
      <c r="E105" s="6"/>
      <c r="F105" s="6"/>
      <c r="G105" s="6"/>
      <c r="H105" s="6"/>
      <c r="I105" s="6"/>
      <c r="J105" s="6"/>
      <c r="K105" s="6"/>
      <c r="L105" s="6"/>
      <c r="M105" s="6"/>
    </row>
    <row r="106" spans="1:14">
      <c r="A106" s="17" t="s">
        <v>9</v>
      </c>
      <c r="B106" t="s">
        <v>16</v>
      </c>
      <c r="C106" s="19" t="s">
        <v>36</v>
      </c>
      <c r="D106" t="s">
        <v>37</v>
      </c>
      <c r="E106" s="1">
        <f>SUM(E107:E109)</f>
        <v>4141.1000153452997</v>
      </c>
      <c r="F106" s="1">
        <f t="shared" ref="F106:M106" si="2">SUM(F107:F109)</f>
        <v>4585.1475915406663</v>
      </c>
      <c r="G106" s="1">
        <f t="shared" si="2"/>
        <v>4620.4075612948745</v>
      </c>
      <c r="H106" s="1">
        <f t="shared" si="2"/>
        <v>4276.2147093114518</v>
      </c>
      <c r="I106" s="1">
        <f t="shared" si="2"/>
        <v>3698.642604126725</v>
      </c>
      <c r="J106" s="1">
        <f t="shared" si="2"/>
        <v>2861.689295207736</v>
      </c>
      <c r="K106" s="1">
        <f t="shared" si="2"/>
        <v>1764.909986294603</v>
      </c>
      <c r="L106" s="1">
        <f t="shared" si="2"/>
        <v>606.76808406155919</v>
      </c>
      <c r="M106" s="1">
        <f t="shared" si="2"/>
        <v>149.20103405936152</v>
      </c>
      <c r="N106" s="1"/>
    </row>
    <row r="107" spans="1:14">
      <c r="A107" s="17" t="s">
        <v>9</v>
      </c>
      <c r="B107" t="s">
        <v>16</v>
      </c>
      <c r="C107" s="20" t="s">
        <v>38</v>
      </c>
      <c r="D107" t="s">
        <v>37</v>
      </c>
      <c r="E107">
        <v>2826.4900153453</v>
      </c>
      <c r="F107">
        <v>3046.6837235211633</v>
      </c>
      <c r="G107">
        <v>2940.6672077984999</v>
      </c>
      <c r="H107">
        <v>2666.8156422095726</v>
      </c>
      <c r="I107">
        <v>2336.4858181906952</v>
      </c>
      <c r="J107">
        <v>1867.9658855065245</v>
      </c>
      <c r="K107">
        <v>1136.0939423360628</v>
      </c>
      <c r="L107">
        <v>274.82539286371195</v>
      </c>
      <c r="M107">
        <v>31.015164090746911</v>
      </c>
    </row>
    <row r="108" spans="1:14">
      <c r="A108" s="17" t="s">
        <v>9</v>
      </c>
      <c r="B108" t="s">
        <v>16</v>
      </c>
      <c r="C108" s="20" t="s">
        <v>39</v>
      </c>
      <c r="D108" t="s">
        <v>37</v>
      </c>
      <c r="E108">
        <v>390.45000000000005</v>
      </c>
      <c r="F108">
        <v>495.57061053511296</v>
      </c>
      <c r="G108">
        <v>592.22367990383498</v>
      </c>
      <c r="H108">
        <v>672.87076757897898</v>
      </c>
      <c r="I108">
        <v>652.38120934673009</v>
      </c>
      <c r="J108">
        <v>572.80294197641183</v>
      </c>
      <c r="K108">
        <v>427.50954142265999</v>
      </c>
      <c r="L108">
        <v>238.99105443939197</v>
      </c>
      <c r="M108">
        <v>71.320102574670202</v>
      </c>
    </row>
    <row r="109" spans="1:14">
      <c r="A109" s="17" t="s">
        <v>9</v>
      </c>
      <c r="B109" t="s">
        <v>16</v>
      </c>
      <c r="C109" s="20" t="s">
        <v>40</v>
      </c>
      <c r="D109" t="s">
        <v>37</v>
      </c>
      <c r="E109">
        <v>924.16</v>
      </c>
      <c r="F109">
        <v>1042.8932574843902</v>
      </c>
      <c r="G109">
        <v>1087.51667359254</v>
      </c>
      <c r="H109">
        <v>936.52829952290006</v>
      </c>
      <c r="I109">
        <v>709.77557658930004</v>
      </c>
      <c r="J109">
        <v>420.92046772480001</v>
      </c>
      <c r="K109">
        <v>201.30650253588001</v>
      </c>
      <c r="L109">
        <v>92.951636758455209</v>
      </c>
      <c r="M109">
        <v>46.865767393944402</v>
      </c>
    </row>
    <row r="110" spans="1:14">
      <c r="A110" s="17" t="s">
        <v>9</v>
      </c>
      <c r="B110" t="s">
        <v>16</v>
      </c>
      <c r="C110" s="19" t="s">
        <v>41</v>
      </c>
      <c r="D110" t="s">
        <v>37</v>
      </c>
      <c r="E110" s="1">
        <f>E111+E112</f>
        <v>381.14826715195312</v>
      </c>
      <c r="F110" s="1">
        <v>475.60854692351404</v>
      </c>
      <c r="G110" s="1">
        <v>830.10998788701454</v>
      </c>
      <c r="H110" s="1">
        <v>1248.1050884247427</v>
      </c>
      <c r="I110" s="1">
        <v>1680.9952445807971</v>
      </c>
      <c r="J110" s="1">
        <v>1876.9081424319413</v>
      </c>
      <c r="K110" s="1">
        <v>2294.0341230696131</v>
      </c>
      <c r="L110" s="1">
        <v>2794.2951246494267</v>
      </c>
      <c r="M110" s="1">
        <v>2784.4008166343201</v>
      </c>
      <c r="N110" s="1"/>
    </row>
    <row r="111" spans="1:14">
      <c r="A111" s="17" t="s">
        <v>9</v>
      </c>
      <c r="B111" t="s">
        <v>16</v>
      </c>
      <c r="C111" s="20" t="s">
        <v>42</v>
      </c>
      <c r="D111" t="s">
        <v>37</v>
      </c>
      <c r="E111">
        <v>38.63449376619441</v>
      </c>
      <c r="F111">
        <v>52.112211520354286</v>
      </c>
      <c r="G111">
        <v>99.351786617421155</v>
      </c>
      <c r="H111">
        <v>162.36509937811232</v>
      </c>
      <c r="I111">
        <v>234.09422672718279</v>
      </c>
      <c r="J111">
        <v>278.87092330662273</v>
      </c>
      <c r="K111">
        <v>379.32727223589097</v>
      </c>
      <c r="L111">
        <v>544.94311601988272</v>
      </c>
      <c r="M111">
        <v>665.74697084329728</v>
      </c>
    </row>
    <row r="112" spans="1:14">
      <c r="A112" s="17" t="s">
        <v>9</v>
      </c>
      <c r="B112" t="s">
        <v>16</v>
      </c>
      <c r="C112" s="20" t="s">
        <v>43</v>
      </c>
      <c r="D112" t="s">
        <v>37</v>
      </c>
      <c r="E112">
        <f>SUM(E113:E116)</f>
        <v>342.51377338575872</v>
      </c>
      <c r="F112">
        <f t="shared" ref="F112:M112" si="3">SUM(F113:F116)</f>
        <v>418.02392098558039</v>
      </c>
      <c r="G112">
        <f t="shared" si="3"/>
        <v>720.54975938101097</v>
      </c>
      <c r="H112">
        <f t="shared" si="3"/>
        <v>1069.4193332480381</v>
      </c>
      <c r="I112">
        <f t="shared" si="3"/>
        <v>1423.8545207157604</v>
      </c>
      <c r="J112">
        <f t="shared" si="3"/>
        <v>1571.9013283470322</v>
      </c>
      <c r="K112">
        <f t="shared" si="3"/>
        <v>1883.7735351005508</v>
      </c>
      <c r="L112">
        <f t="shared" si="3"/>
        <v>2214.4241000422107</v>
      </c>
      <c r="M112">
        <f t="shared" si="3"/>
        <v>2087.5066209560737</v>
      </c>
    </row>
    <row r="113" spans="1:13">
      <c r="A113" s="17" t="s">
        <v>9</v>
      </c>
      <c r="B113" t="s">
        <v>16</v>
      </c>
      <c r="C113" s="21" t="s">
        <v>44</v>
      </c>
      <c r="D113" t="s">
        <v>37</v>
      </c>
      <c r="E113">
        <v>13.950679402961448</v>
      </c>
      <c r="F113">
        <v>22.490318505513304</v>
      </c>
      <c r="G113">
        <v>52.006925176817589</v>
      </c>
      <c r="H113">
        <v>104.85902077136141</v>
      </c>
      <c r="I113">
        <v>190.05657930625139</v>
      </c>
      <c r="J113">
        <v>280.1328554405423</v>
      </c>
      <c r="K113">
        <v>424.63924330685603</v>
      </c>
      <c r="L113">
        <v>589.76290702349797</v>
      </c>
      <c r="M113">
        <v>621.34239465503845</v>
      </c>
    </row>
    <row r="114" spans="1:13">
      <c r="A114" s="17" t="s">
        <v>9</v>
      </c>
      <c r="B114" t="s">
        <v>16</v>
      </c>
      <c r="C114" s="21" t="s">
        <v>45</v>
      </c>
      <c r="D114" t="s">
        <v>37</v>
      </c>
      <c r="E114">
        <v>7.747566725044237</v>
      </c>
      <c r="F114">
        <v>13.825211961148366</v>
      </c>
      <c r="G114">
        <v>35.876087971045351</v>
      </c>
      <c r="H114">
        <v>82.248008067770598</v>
      </c>
      <c r="I114">
        <v>171.06467974026484</v>
      </c>
      <c r="J114">
        <v>289.66779698946169</v>
      </c>
      <c r="K114">
        <v>495.22331362794608</v>
      </c>
      <c r="L114">
        <v>751.30838633007193</v>
      </c>
      <c r="M114">
        <v>843.01246984832164</v>
      </c>
    </row>
    <row r="115" spans="1:13">
      <c r="A115" s="17" t="s">
        <v>9</v>
      </c>
      <c r="B115" t="s">
        <v>16</v>
      </c>
      <c r="C115" s="21" t="s">
        <v>46</v>
      </c>
      <c r="D115" t="s">
        <v>37</v>
      </c>
      <c r="E115">
        <v>23.74558957087957</v>
      </c>
      <c r="F115">
        <v>30.038894445722274</v>
      </c>
      <c r="G115">
        <v>53.448320819481395</v>
      </c>
      <c r="H115">
        <v>81.148470388848679</v>
      </c>
      <c r="I115">
        <v>108.24898182208121</v>
      </c>
      <c r="J115">
        <v>115.37949640485601</v>
      </c>
      <c r="K115">
        <v>128.41416885983361</v>
      </c>
      <c r="L115">
        <v>137.12975933175559</v>
      </c>
      <c r="M115">
        <v>116.08821871181271</v>
      </c>
    </row>
    <row r="116" spans="1:13">
      <c r="A116" s="17" t="s">
        <v>9</v>
      </c>
      <c r="B116" t="s">
        <v>16</v>
      </c>
      <c r="C116" s="21" t="s">
        <v>47</v>
      </c>
      <c r="D116" t="s">
        <v>37</v>
      </c>
      <c r="E116">
        <v>297.06993768687346</v>
      </c>
      <c r="F116">
        <v>351.66949607319646</v>
      </c>
      <c r="G116">
        <v>579.21842541366664</v>
      </c>
      <c r="H116">
        <v>801.16383402005738</v>
      </c>
      <c r="I116">
        <v>954.48427984716295</v>
      </c>
      <c r="J116">
        <v>886.72117951217228</v>
      </c>
      <c r="K116">
        <v>835.49680930591524</v>
      </c>
      <c r="L116">
        <v>736.22304735688499</v>
      </c>
      <c r="M116">
        <v>507.06353774090087</v>
      </c>
    </row>
    <row r="117" spans="1:13">
      <c r="A117" s="17" t="s">
        <v>9</v>
      </c>
      <c r="B117" t="s">
        <v>16</v>
      </c>
      <c r="C117" s="20" t="s">
        <v>48</v>
      </c>
      <c r="D117" t="s">
        <v>37</v>
      </c>
      <c r="E117">
        <v>4.1391079110205578</v>
      </c>
      <c r="F117">
        <v>5.4724144175793166</v>
      </c>
      <c r="G117">
        <v>10.208441888582254</v>
      </c>
      <c r="H117">
        <v>16.320655798592437</v>
      </c>
      <c r="I117">
        <v>23.046497137853752</v>
      </c>
      <c r="J117">
        <v>26.135890778286218</v>
      </c>
      <c r="K117">
        <v>30.933315733170616</v>
      </c>
      <c r="L117">
        <v>34.927908587334244</v>
      </c>
      <c r="M117">
        <v>31.147224834948908</v>
      </c>
    </row>
    <row r="118" spans="1:13">
      <c r="A118" s="17" t="s">
        <v>9</v>
      </c>
      <c r="B118" t="s">
        <v>49</v>
      </c>
      <c r="C118" s="27" t="s">
        <v>50</v>
      </c>
      <c r="D118" s="27"/>
      <c r="E118" s="6"/>
      <c r="F118" s="6"/>
      <c r="G118" s="6"/>
      <c r="H118" s="6"/>
      <c r="I118" s="6"/>
      <c r="J118" s="6"/>
      <c r="K118" s="6"/>
      <c r="L118" s="6"/>
      <c r="M118" s="6"/>
    </row>
    <row r="119" spans="1:13">
      <c r="A119" s="17" t="s">
        <v>9</v>
      </c>
      <c r="B119" t="s">
        <v>49</v>
      </c>
      <c r="C119" s="22" t="s">
        <v>51</v>
      </c>
      <c r="D119" t="s">
        <v>52</v>
      </c>
    </row>
    <row r="120" spans="1:13">
      <c r="A120" s="17" t="s">
        <v>9</v>
      </c>
      <c r="B120" t="s">
        <v>49</v>
      </c>
      <c r="C120" s="23" t="s">
        <v>38</v>
      </c>
      <c r="D120" t="s">
        <v>52</v>
      </c>
    </row>
    <row r="121" spans="1:13">
      <c r="A121" s="17" t="s">
        <v>9</v>
      </c>
      <c r="B121" t="s">
        <v>49</v>
      </c>
      <c r="C121" s="23" t="s">
        <v>53</v>
      </c>
      <c r="D121" t="s">
        <v>52</v>
      </c>
    </row>
    <row r="122" spans="1:13">
      <c r="A122" s="17" t="s">
        <v>9</v>
      </c>
      <c r="B122" t="s">
        <v>49</v>
      </c>
      <c r="C122" s="23" t="s">
        <v>39</v>
      </c>
      <c r="D122" t="s">
        <v>52</v>
      </c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>
      <c r="A123" s="17" t="s">
        <v>9</v>
      </c>
      <c r="B123" t="s">
        <v>49</v>
      </c>
      <c r="C123" s="23" t="s">
        <v>54</v>
      </c>
      <c r="D123" t="s">
        <v>52</v>
      </c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13">
      <c r="A124" s="17" t="s">
        <v>9</v>
      </c>
      <c r="B124" t="s">
        <v>49</v>
      </c>
      <c r="C124" s="23" t="s">
        <v>55</v>
      </c>
      <c r="D124" t="s">
        <v>52</v>
      </c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>
      <c r="A125" s="17" t="s">
        <v>9</v>
      </c>
      <c r="B125" t="s">
        <v>49</v>
      </c>
      <c r="C125" s="23" t="s">
        <v>56</v>
      </c>
      <c r="D125" t="s">
        <v>52</v>
      </c>
    </row>
    <row r="126" spans="1:13">
      <c r="A126" s="17" t="s">
        <v>9</v>
      </c>
      <c r="B126" t="s">
        <v>49</v>
      </c>
      <c r="C126" s="24" t="s">
        <v>57</v>
      </c>
      <c r="D126" t="s">
        <v>52</v>
      </c>
    </row>
    <row r="127" spans="1:13">
      <c r="A127" s="17" t="s">
        <v>9</v>
      </c>
      <c r="B127" t="s">
        <v>49</v>
      </c>
      <c r="C127" s="23" t="s">
        <v>42</v>
      </c>
      <c r="D127" t="s">
        <v>52</v>
      </c>
    </row>
    <row r="128" spans="1:13">
      <c r="A128" s="17" t="s">
        <v>9</v>
      </c>
      <c r="B128" t="s">
        <v>49</v>
      </c>
      <c r="C128" s="23" t="s">
        <v>58</v>
      </c>
      <c r="D128" t="s">
        <v>52</v>
      </c>
    </row>
    <row r="129" spans="1:13">
      <c r="A129" s="17" t="s">
        <v>9</v>
      </c>
      <c r="B129" t="s">
        <v>49</v>
      </c>
      <c r="C129" s="23" t="s">
        <v>59</v>
      </c>
      <c r="D129" t="s">
        <v>52</v>
      </c>
    </row>
    <row r="130" spans="1:13">
      <c r="A130" s="17" t="s">
        <v>9</v>
      </c>
      <c r="B130" t="s">
        <v>49</v>
      </c>
      <c r="C130" s="25" t="s">
        <v>44</v>
      </c>
      <c r="D130" t="s">
        <v>52</v>
      </c>
    </row>
    <row r="131" spans="1:13">
      <c r="A131" s="17" t="s">
        <v>9</v>
      </c>
      <c r="B131" t="s">
        <v>49</v>
      </c>
      <c r="C131" s="25" t="s">
        <v>45</v>
      </c>
      <c r="D131" t="s">
        <v>52</v>
      </c>
    </row>
    <row r="132" spans="1:13">
      <c r="A132" s="17" t="s">
        <v>9</v>
      </c>
      <c r="B132" t="s">
        <v>49</v>
      </c>
      <c r="C132" s="25" t="s">
        <v>46</v>
      </c>
      <c r="D132" t="s">
        <v>52</v>
      </c>
    </row>
    <row r="133" spans="1:13">
      <c r="A133" s="17" t="s">
        <v>9</v>
      </c>
      <c r="B133" t="s">
        <v>49</v>
      </c>
      <c r="C133" s="25" t="s">
        <v>60</v>
      </c>
      <c r="D133" t="s">
        <v>52</v>
      </c>
    </row>
    <row r="134" spans="1:13">
      <c r="A134" s="17" t="s">
        <v>9</v>
      </c>
      <c r="B134" t="s">
        <v>49</v>
      </c>
      <c r="C134" s="25" t="s">
        <v>47</v>
      </c>
      <c r="D134" t="s">
        <v>52</v>
      </c>
    </row>
    <row r="135" spans="1:13">
      <c r="A135" s="17" t="s">
        <v>9</v>
      </c>
      <c r="B135" t="s">
        <v>49</v>
      </c>
      <c r="C135" s="20" t="s">
        <v>48</v>
      </c>
      <c r="D135" t="s">
        <v>52</v>
      </c>
    </row>
    <row r="136" spans="1:13">
      <c r="A136" s="17" t="s">
        <v>9</v>
      </c>
      <c r="B136" t="s">
        <v>49</v>
      </c>
      <c r="C136" s="27" t="s">
        <v>29</v>
      </c>
      <c r="D136" s="27"/>
      <c r="E136" s="6"/>
      <c r="F136" s="6"/>
      <c r="G136" s="6"/>
      <c r="H136" s="6"/>
      <c r="I136" s="6"/>
      <c r="J136" s="6"/>
      <c r="K136" s="6"/>
      <c r="L136" s="6"/>
      <c r="M136" s="6"/>
    </row>
    <row r="137" spans="1:13">
      <c r="A137" s="17" t="s">
        <v>9</v>
      </c>
      <c r="B137" t="s">
        <v>49</v>
      </c>
      <c r="C137" s="4" t="s">
        <v>61</v>
      </c>
      <c r="D137" t="s">
        <v>31</v>
      </c>
    </row>
    <row r="138" spans="1:13">
      <c r="A138" s="17" t="s">
        <v>9</v>
      </c>
      <c r="B138" t="s">
        <v>49</v>
      </c>
      <c r="C138" s="27" t="s">
        <v>62</v>
      </c>
      <c r="D138" s="27"/>
      <c r="E138" s="6"/>
      <c r="F138" s="6"/>
      <c r="G138" s="6"/>
      <c r="H138" s="6"/>
      <c r="I138" s="6"/>
      <c r="J138" s="6"/>
      <c r="K138" s="6"/>
      <c r="L138" s="6"/>
      <c r="M138" s="6"/>
    </row>
    <row r="139" spans="1:13">
      <c r="A139" s="17" t="s">
        <v>9</v>
      </c>
      <c r="B139" t="s">
        <v>49</v>
      </c>
      <c r="C139" s="23" t="s">
        <v>63</v>
      </c>
      <c r="D139" t="s">
        <v>64</v>
      </c>
    </row>
    <row r="140" spans="1:13">
      <c r="A140" s="17" t="s">
        <v>9</v>
      </c>
      <c r="B140" t="s">
        <v>65</v>
      </c>
      <c r="C140" s="28" t="s">
        <v>66</v>
      </c>
      <c r="D140" s="28"/>
      <c r="E140" s="6"/>
      <c r="F140" s="6"/>
      <c r="G140" s="6"/>
      <c r="H140" s="6"/>
      <c r="I140" s="6"/>
      <c r="J140" s="6"/>
      <c r="K140" s="6"/>
      <c r="L140" s="6"/>
      <c r="M140" s="6"/>
    </row>
    <row r="141" spans="1:13">
      <c r="A141" s="17" t="s">
        <v>9</v>
      </c>
      <c r="B141" t="s">
        <v>65</v>
      </c>
      <c r="C141" s="23" t="s">
        <v>38</v>
      </c>
      <c r="D141" t="s">
        <v>37</v>
      </c>
    </row>
    <row r="142" spans="1:13">
      <c r="A142" s="17" t="s">
        <v>9</v>
      </c>
      <c r="B142" t="s">
        <v>65</v>
      </c>
      <c r="C142" s="23" t="s">
        <v>39</v>
      </c>
      <c r="D142" t="s">
        <v>37</v>
      </c>
    </row>
    <row r="143" spans="1:13">
      <c r="A143" s="17" t="s">
        <v>9</v>
      </c>
      <c r="B143" t="s">
        <v>65</v>
      </c>
      <c r="C143" s="23" t="s">
        <v>40</v>
      </c>
      <c r="D143" t="s">
        <v>37</v>
      </c>
    </row>
    <row r="144" spans="1:13">
      <c r="A144" s="17" t="s">
        <v>9</v>
      </c>
      <c r="B144" t="s">
        <v>65</v>
      </c>
      <c r="C144" s="23" t="s">
        <v>49</v>
      </c>
      <c r="D144" t="s">
        <v>37</v>
      </c>
    </row>
    <row r="145" spans="1:13">
      <c r="A145" s="17" t="s">
        <v>9</v>
      </c>
      <c r="B145" t="s">
        <v>65</v>
      </c>
      <c r="C145" s="23" t="s">
        <v>67</v>
      </c>
      <c r="D145" t="s">
        <v>37</v>
      </c>
    </row>
    <row r="146" spans="1:13">
      <c r="A146" s="17" t="s">
        <v>9</v>
      </c>
      <c r="B146" t="s">
        <v>65</v>
      </c>
      <c r="C146" s="23" t="s">
        <v>58</v>
      </c>
      <c r="D146" t="s">
        <v>37</v>
      </c>
    </row>
    <row r="147" spans="1:13">
      <c r="A147" s="17" t="s">
        <v>9</v>
      </c>
      <c r="B147" t="s">
        <v>65</v>
      </c>
      <c r="C147" s="27" t="s">
        <v>29</v>
      </c>
      <c r="D147" s="27"/>
      <c r="E147" s="6"/>
      <c r="F147" s="6"/>
      <c r="G147" s="6"/>
      <c r="H147" s="6"/>
      <c r="I147" s="6"/>
      <c r="J147" s="6"/>
      <c r="K147" s="6"/>
      <c r="L147" s="6"/>
      <c r="M147" s="6"/>
    </row>
    <row r="148" spans="1:13">
      <c r="A148" s="17" t="s">
        <v>9</v>
      </c>
      <c r="B148" t="s">
        <v>65</v>
      </c>
      <c r="C148" s="4" t="s">
        <v>61</v>
      </c>
      <c r="D148" t="s">
        <v>31</v>
      </c>
    </row>
    <row r="149" spans="1:13">
      <c r="A149" s="17" t="s">
        <v>9</v>
      </c>
      <c r="B149" t="s">
        <v>65</v>
      </c>
      <c r="C149" s="27" t="s">
        <v>62</v>
      </c>
      <c r="D149" s="27"/>
      <c r="E149" s="6"/>
      <c r="F149" s="6"/>
      <c r="G149" s="6"/>
      <c r="H149" s="6"/>
      <c r="I149" s="6"/>
      <c r="J149" s="6"/>
      <c r="K149" s="6"/>
      <c r="L149" s="6"/>
      <c r="M149" s="6"/>
    </row>
    <row r="150" spans="1:13">
      <c r="A150" s="17" t="s">
        <v>9</v>
      </c>
      <c r="B150" t="s">
        <v>65</v>
      </c>
      <c r="C150" s="23" t="s">
        <v>68</v>
      </c>
      <c r="D150" t="s">
        <v>64</v>
      </c>
    </row>
    <row r="151" spans="1:13">
      <c r="A151" s="17" t="s">
        <v>9</v>
      </c>
      <c r="B151" t="s">
        <v>69</v>
      </c>
      <c r="C151" s="28" t="s">
        <v>66</v>
      </c>
      <c r="D151" s="28"/>
      <c r="E151" s="6"/>
      <c r="F151" s="6"/>
      <c r="G151" s="6"/>
      <c r="H151" s="6"/>
      <c r="I151" s="6"/>
      <c r="J151" s="6"/>
      <c r="K151" s="6"/>
      <c r="L151" s="6"/>
      <c r="M151" s="6"/>
    </row>
    <row r="152" spans="1:13">
      <c r="A152" s="17" t="s">
        <v>9</v>
      </c>
      <c r="B152" t="s">
        <v>69</v>
      </c>
      <c r="C152" s="23" t="s">
        <v>38</v>
      </c>
      <c r="D152" t="s">
        <v>37</v>
      </c>
    </row>
    <row r="153" spans="1:13">
      <c r="A153" s="17" t="s">
        <v>9</v>
      </c>
      <c r="B153" t="s">
        <v>69</v>
      </c>
      <c r="C153" s="23" t="s">
        <v>39</v>
      </c>
      <c r="D153" t="s">
        <v>37</v>
      </c>
    </row>
    <row r="154" spans="1:13">
      <c r="A154" s="17" t="s">
        <v>9</v>
      </c>
      <c r="B154" t="s">
        <v>69</v>
      </c>
      <c r="C154" s="23" t="s">
        <v>40</v>
      </c>
      <c r="D154" t="s">
        <v>37</v>
      </c>
    </row>
    <row r="155" spans="1:13">
      <c r="A155" s="17" t="s">
        <v>9</v>
      </c>
      <c r="B155" t="s">
        <v>69</v>
      </c>
      <c r="C155" s="23" t="s">
        <v>49</v>
      </c>
      <c r="D155" t="s">
        <v>37</v>
      </c>
    </row>
    <row r="156" spans="1:13">
      <c r="A156" s="17" t="s">
        <v>9</v>
      </c>
      <c r="B156" t="s">
        <v>69</v>
      </c>
      <c r="C156" s="23" t="s">
        <v>67</v>
      </c>
      <c r="D156" t="s">
        <v>37</v>
      </c>
    </row>
    <row r="157" spans="1:13">
      <c r="A157" s="17" t="s">
        <v>9</v>
      </c>
      <c r="B157" t="s">
        <v>69</v>
      </c>
      <c r="C157" s="23" t="s">
        <v>58</v>
      </c>
      <c r="D157" t="s">
        <v>37</v>
      </c>
    </row>
    <row r="158" spans="1:13">
      <c r="A158" s="17" t="s">
        <v>9</v>
      </c>
      <c r="B158" t="s">
        <v>69</v>
      </c>
      <c r="C158" s="27" t="s">
        <v>29</v>
      </c>
      <c r="D158" s="27"/>
      <c r="E158" s="6"/>
      <c r="F158" s="6"/>
      <c r="G158" s="6"/>
      <c r="H158" s="6"/>
      <c r="I158" s="6"/>
      <c r="J158" s="6"/>
      <c r="K158" s="6"/>
      <c r="L158" s="6"/>
      <c r="M158" s="6"/>
    </row>
    <row r="159" spans="1:13">
      <c r="A159" s="17" t="s">
        <v>9</v>
      </c>
      <c r="B159" t="s">
        <v>69</v>
      </c>
      <c r="C159" s="17" t="s">
        <v>30</v>
      </c>
      <c r="D159" t="s">
        <v>31</v>
      </c>
    </row>
    <row r="160" spans="1:13">
      <c r="A160" s="17" t="s">
        <v>9</v>
      </c>
      <c r="B160" t="s">
        <v>69</v>
      </c>
      <c r="C160" s="18" t="s">
        <v>32</v>
      </c>
      <c r="D160" t="s">
        <v>31</v>
      </c>
    </row>
    <row r="161" spans="1:13">
      <c r="A161" s="17" t="s">
        <v>9</v>
      </c>
      <c r="B161" t="s">
        <v>69</v>
      </c>
      <c r="C161" s="18" t="s">
        <v>33</v>
      </c>
      <c r="D161" t="s">
        <v>31</v>
      </c>
    </row>
    <row r="162" spans="1:13">
      <c r="A162" s="17" t="s">
        <v>9</v>
      </c>
      <c r="B162" t="s">
        <v>69</v>
      </c>
      <c r="C162" s="27" t="s">
        <v>62</v>
      </c>
      <c r="D162" s="27"/>
      <c r="E162" s="6"/>
      <c r="F162" s="6"/>
      <c r="G162" s="6"/>
      <c r="H162" s="6"/>
      <c r="I162" s="6"/>
      <c r="J162" s="6"/>
      <c r="K162" s="6"/>
      <c r="L162" s="6"/>
      <c r="M162" s="6"/>
    </row>
    <row r="163" spans="1:13">
      <c r="A163" s="17" t="s">
        <v>9</v>
      </c>
      <c r="B163" t="s">
        <v>69</v>
      </c>
      <c r="C163" s="23" t="s">
        <v>68</v>
      </c>
      <c r="D163" t="s">
        <v>64</v>
      </c>
    </row>
    <row r="164" spans="1:13">
      <c r="A164" s="17" t="s">
        <v>9</v>
      </c>
      <c r="B164" t="s">
        <v>70</v>
      </c>
      <c r="C164" s="28" t="s">
        <v>66</v>
      </c>
      <c r="D164" s="28"/>
      <c r="E164" s="6"/>
      <c r="F164" s="6"/>
      <c r="G164" s="6"/>
      <c r="H164" s="6"/>
      <c r="I164" s="6"/>
      <c r="J164" s="6"/>
      <c r="K164" s="6"/>
      <c r="L164" s="6"/>
      <c r="M164" s="6"/>
    </row>
    <row r="165" spans="1:13">
      <c r="A165" s="17" t="s">
        <v>9</v>
      </c>
      <c r="B165" t="s">
        <v>70</v>
      </c>
      <c r="C165" s="23" t="s">
        <v>38</v>
      </c>
      <c r="D165" t="s">
        <v>37</v>
      </c>
    </row>
    <row r="166" spans="1:13">
      <c r="A166" s="17" t="s">
        <v>9</v>
      </c>
      <c r="B166" t="s">
        <v>70</v>
      </c>
      <c r="C166" s="23" t="s">
        <v>39</v>
      </c>
      <c r="D166" t="s">
        <v>37</v>
      </c>
    </row>
    <row r="167" spans="1:13">
      <c r="A167" s="17" t="s">
        <v>9</v>
      </c>
      <c r="B167" t="s">
        <v>70</v>
      </c>
      <c r="C167" s="23" t="s">
        <v>40</v>
      </c>
      <c r="D167" t="s">
        <v>37</v>
      </c>
    </row>
    <row r="168" spans="1:13">
      <c r="A168" s="17" t="s">
        <v>9</v>
      </c>
      <c r="B168" t="s">
        <v>70</v>
      </c>
      <c r="C168" s="23" t="s">
        <v>49</v>
      </c>
      <c r="D168" t="s">
        <v>37</v>
      </c>
    </row>
    <row r="169" spans="1:13">
      <c r="A169" s="17" t="s">
        <v>9</v>
      </c>
      <c r="B169" t="s">
        <v>70</v>
      </c>
      <c r="C169" s="23" t="s">
        <v>67</v>
      </c>
      <c r="D169" t="s">
        <v>37</v>
      </c>
    </row>
    <row r="170" spans="1:13">
      <c r="A170" s="17" t="s">
        <v>9</v>
      </c>
      <c r="B170" t="s">
        <v>70</v>
      </c>
      <c r="C170" s="23" t="s">
        <v>58</v>
      </c>
      <c r="D170" t="s">
        <v>37</v>
      </c>
    </row>
    <row r="171" spans="1:13">
      <c r="A171" s="17" t="s">
        <v>9</v>
      </c>
      <c r="B171" t="s">
        <v>70</v>
      </c>
      <c r="C171" s="27" t="s">
        <v>29</v>
      </c>
      <c r="D171" s="27"/>
      <c r="E171" s="6"/>
      <c r="F171" s="6"/>
      <c r="G171" s="6"/>
      <c r="H171" s="6"/>
      <c r="I171" s="6"/>
      <c r="J171" s="6"/>
      <c r="K171" s="6"/>
      <c r="L171" s="6"/>
      <c r="M171" s="6"/>
    </row>
    <row r="172" spans="1:13">
      <c r="A172" s="17" t="s">
        <v>9</v>
      </c>
      <c r="B172" t="s">
        <v>70</v>
      </c>
      <c r="C172" s="4" t="s">
        <v>61</v>
      </c>
      <c r="D172" t="s">
        <v>31</v>
      </c>
    </row>
  </sheetData>
  <mergeCells count="28">
    <mergeCell ref="C158:D158"/>
    <mergeCell ref="C162:D162"/>
    <mergeCell ref="C164:D164"/>
    <mergeCell ref="C171:D171"/>
    <mergeCell ref="C138:D138"/>
    <mergeCell ref="C140:D140"/>
    <mergeCell ref="C147:D147"/>
    <mergeCell ref="C149:D149"/>
    <mergeCell ref="C151:D151"/>
    <mergeCell ref="C93:D93"/>
    <mergeCell ref="C101:D101"/>
    <mergeCell ref="C105:D105"/>
    <mergeCell ref="C118:D118"/>
    <mergeCell ref="C136:D136"/>
    <mergeCell ref="C38:D38"/>
    <mergeCell ref="C56:D56"/>
    <mergeCell ref="C13:D13"/>
    <mergeCell ref="C21:D21"/>
    <mergeCell ref="C25:D25"/>
    <mergeCell ref="C58:D58"/>
    <mergeCell ref="C69:D69"/>
    <mergeCell ref="C82:D82"/>
    <mergeCell ref="C91:D91"/>
    <mergeCell ref="C60:D60"/>
    <mergeCell ref="C67:D67"/>
    <mergeCell ref="C71:D71"/>
    <mergeCell ref="C78:D78"/>
    <mergeCell ref="C84:D84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Zhuoran Li</dc:creator>
  <cp:keywords/>
  <dc:description/>
  <cp:lastModifiedBy>ZHAO, Hunter</cp:lastModifiedBy>
  <cp:revision/>
  <dcterms:created xsi:type="dcterms:W3CDTF">2022-05-23T08:22:33Z</dcterms:created>
  <dcterms:modified xsi:type="dcterms:W3CDTF">2023-08-08T05:46:47Z</dcterms:modified>
  <cp:category/>
  <cp:contentStatus/>
</cp:coreProperties>
</file>